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3820"/>
  <mc:AlternateContent xmlns:mc="http://schemas.openxmlformats.org/markup-compatibility/2006">
    <mc:Choice Requires="x15">
      <x15ac:absPath xmlns:x15ac="http://schemas.microsoft.com/office/spreadsheetml/2010/11/ac" url="H:\1066-Estudios Sectoriales\2022\06 Boletines\001 Estadísticos\BOLETIN\ENERO\"/>
    </mc:Choice>
  </mc:AlternateContent>
  <xr:revisionPtr revIDLastSave="0" documentId="13_ncr:1_{0AF22F58-45F6-4427-9D87-6FE622E00A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OLETÍN" sheetId="3" r:id="rId1"/>
    <sheet name="CONTENIDO" sheetId="4" r:id="rId2"/>
    <sheet name="ALCANCE" sheetId="6" r:id="rId3"/>
    <sheet name="CONCEPTOS" sheetId="7" r:id="rId4"/>
    <sheet name="CUADRO 1" sheetId="12" r:id="rId5"/>
    <sheet name="CUADRO 2" sheetId="14" r:id="rId6"/>
    <sheet name="CUADRO 3" sheetId="13" r:id="rId7"/>
    <sheet name="CUADRO 4" sheetId="15" r:id="rId8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3" i="12" l="1"/>
  <c r="L23" i="12"/>
  <c r="V10" i="13"/>
  <c r="T10" i="13"/>
  <c r="S10" i="13"/>
  <c r="N9" i="14"/>
  <c r="M9" i="14"/>
  <c r="E30" i="12"/>
  <c r="D30" i="12"/>
  <c r="B31" i="12"/>
  <c r="B32" i="12"/>
  <c r="B33" i="12"/>
  <c r="B34" i="12"/>
  <c r="B35" i="12"/>
  <c r="B36" i="12"/>
  <c r="B37" i="12"/>
  <c r="B38" i="12"/>
  <c r="B39" i="12"/>
  <c r="B40" i="12"/>
  <c r="B41" i="12"/>
  <c r="B30" i="12"/>
  <c r="Y11" i="12"/>
  <c r="V12" i="12"/>
  <c r="W12" i="12"/>
  <c r="X12" i="12"/>
  <c r="V13" i="12"/>
  <c r="W13" i="12"/>
  <c r="X13" i="12"/>
  <c r="V14" i="12"/>
  <c r="W14" i="12"/>
  <c r="X14" i="12"/>
  <c r="V15" i="12"/>
  <c r="W15" i="12"/>
  <c r="X15" i="12"/>
  <c r="V16" i="12"/>
  <c r="W16" i="12"/>
  <c r="X16" i="12"/>
  <c r="V17" i="12"/>
  <c r="W17" i="12"/>
  <c r="X17" i="12"/>
  <c r="V18" i="12"/>
  <c r="W18" i="12"/>
  <c r="X18" i="12"/>
  <c r="V19" i="12"/>
  <c r="W19" i="12"/>
  <c r="X19" i="12"/>
  <c r="V20" i="12"/>
  <c r="W20" i="12"/>
  <c r="X20" i="12"/>
  <c r="V21" i="12"/>
  <c r="W21" i="12"/>
  <c r="X21" i="12"/>
  <c r="V22" i="12"/>
  <c r="W22" i="12"/>
  <c r="X22" i="12"/>
  <c r="R23" i="12"/>
  <c r="S23" i="12"/>
  <c r="T23" i="12"/>
  <c r="M11" i="12"/>
  <c r="J12" i="12"/>
  <c r="K12" i="12"/>
  <c r="L12" i="12"/>
  <c r="J13" i="12"/>
  <c r="K13" i="12"/>
  <c r="L13" i="12"/>
  <c r="J14" i="12"/>
  <c r="K14" i="12"/>
  <c r="L14" i="12"/>
  <c r="J15" i="12"/>
  <c r="K15" i="12"/>
  <c r="L15" i="12"/>
  <c r="J16" i="12"/>
  <c r="K16" i="12"/>
  <c r="L16" i="12"/>
  <c r="J17" i="12"/>
  <c r="K17" i="12"/>
  <c r="L17" i="12"/>
  <c r="J18" i="12"/>
  <c r="K18" i="12"/>
  <c r="L18" i="12"/>
  <c r="J19" i="12"/>
  <c r="K19" i="12"/>
  <c r="L19" i="12"/>
  <c r="J20" i="12"/>
  <c r="K20" i="12"/>
  <c r="L20" i="12"/>
  <c r="J21" i="12"/>
  <c r="K21" i="12"/>
  <c r="L21" i="12"/>
  <c r="J22" i="12"/>
  <c r="K22" i="12"/>
  <c r="L22" i="12"/>
  <c r="G23" i="12"/>
  <c r="H23" i="12"/>
  <c r="F23" i="12"/>
  <c r="C23" i="12"/>
  <c r="D23" i="12"/>
  <c r="B23" i="12"/>
  <c r="S10" i="15"/>
  <c r="V447" i="15"/>
  <c r="U447" i="15"/>
  <c r="T447" i="15"/>
  <c r="S447" i="15"/>
  <c r="V446" i="15"/>
  <c r="U446" i="15"/>
  <c r="T446" i="15"/>
  <c r="S446" i="15"/>
  <c r="V445" i="15"/>
  <c r="U445" i="15"/>
  <c r="T445" i="15"/>
  <c r="S445" i="15"/>
  <c r="V444" i="15"/>
  <c r="U444" i="15"/>
  <c r="T444" i="15"/>
  <c r="S444" i="15"/>
  <c r="V443" i="15"/>
  <c r="U443" i="15"/>
  <c r="T443" i="15"/>
  <c r="S443" i="15"/>
  <c r="V442" i="15"/>
  <c r="U442" i="15"/>
  <c r="T442" i="15"/>
  <c r="S442" i="15"/>
  <c r="V441" i="15"/>
  <c r="U441" i="15"/>
  <c r="T441" i="15"/>
  <c r="S441" i="15"/>
  <c r="V440" i="15"/>
  <c r="U440" i="15"/>
  <c r="T440" i="15"/>
  <c r="S440" i="15"/>
  <c r="V439" i="15"/>
  <c r="U439" i="15"/>
  <c r="T439" i="15"/>
  <c r="S439" i="15"/>
  <c r="V438" i="15"/>
  <c r="U438" i="15"/>
  <c r="T438" i="15"/>
  <c r="S438" i="15"/>
  <c r="V437" i="15"/>
  <c r="U437" i="15"/>
  <c r="T437" i="15"/>
  <c r="S437" i="15"/>
  <c r="V436" i="15"/>
  <c r="U436" i="15"/>
  <c r="T436" i="15"/>
  <c r="S436" i="15"/>
  <c r="V435" i="15"/>
  <c r="U435" i="15"/>
  <c r="T435" i="15"/>
  <c r="S435" i="15"/>
  <c r="V434" i="15"/>
  <c r="U434" i="15"/>
  <c r="T434" i="15"/>
  <c r="S434" i="15"/>
  <c r="V433" i="15"/>
  <c r="U433" i="15"/>
  <c r="T433" i="15"/>
  <c r="S433" i="15"/>
  <c r="V432" i="15"/>
  <c r="U432" i="15"/>
  <c r="T432" i="15"/>
  <c r="S432" i="15"/>
  <c r="V431" i="15"/>
  <c r="U431" i="15"/>
  <c r="T431" i="15"/>
  <c r="S431" i="15"/>
  <c r="V430" i="15"/>
  <c r="U430" i="15"/>
  <c r="T430" i="15"/>
  <c r="S430" i="15"/>
  <c r="V429" i="15"/>
  <c r="U429" i="15"/>
  <c r="T429" i="15"/>
  <c r="S429" i="15"/>
  <c r="V428" i="15"/>
  <c r="U428" i="15"/>
  <c r="T428" i="15"/>
  <c r="S428" i="15"/>
  <c r="V427" i="15"/>
  <c r="U427" i="15"/>
  <c r="T427" i="15"/>
  <c r="S427" i="15"/>
  <c r="V426" i="15"/>
  <c r="U426" i="15"/>
  <c r="T426" i="15"/>
  <c r="S426" i="15"/>
  <c r="V425" i="15"/>
  <c r="U425" i="15"/>
  <c r="T425" i="15"/>
  <c r="S425" i="15"/>
  <c r="V424" i="15"/>
  <c r="U424" i="15"/>
  <c r="T424" i="15"/>
  <c r="S424" i="15"/>
  <c r="V423" i="15"/>
  <c r="U423" i="15"/>
  <c r="T423" i="15"/>
  <c r="S423" i="15"/>
  <c r="V422" i="15"/>
  <c r="U422" i="15"/>
  <c r="T422" i="15"/>
  <c r="S422" i="15"/>
  <c r="V421" i="15"/>
  <c r="U421" i="15"/>
  <c r="T421" i="15"/>
  <c r="S421" i="15"/>
  <c r="V420" i="15"/>
  <c r="U420" i="15"/>
  <c r="T420" i="15"/>
  <c r="S420" i="15"/>
  <c r="V419" i="15"/>
  <c r="U419" i="15"/>
  <c r="T419" i="15"/>
  <c r="S419" i="15"/>
  <c r="V418" i="15"/>
  <c r="U418" i="15"/>
  <c r="T418" i="15"/>
  <c r="S418" i="15"/>
  <c r="V417" i="15"/>
  <c r="U417" i="15"/>
  <c r="T417" i="15"/>
  <c r="S417" i="15"/>
  <c r="V416" i="15"/>
  <c r="U416" i="15"/>
  <c r="T416" i="15"/>
  <c r="S416" i="15"/>
  <c r="V415" i="15"/>
  <c r="U415" i="15"/>
  <c r="T415" i="15"/>
  <c r="S415" i="15"/>
  <c r="V414" i="15"/>
  <c r="U414" i="15"/>
  <c r="T414" i="15"/>
  <c r="S414" i="15"/>
  <c r="V413" i="15"/>
  <c r="U413" i="15"/>
  <c r="T413" i="15"/>
  <c r="S413" i="15"/>
  <c r="V412" i="15"/>
  <c r="U412" i="15"/>
  <c r="T412" i="15"/>
  <c r="S412" i="15"/>
  <c r="V411" i="15"/>
  <c r="U411" i="15"/>
  <c r="T411" i="15"/>
  <c r="S411" i="15"/>
  <c r="V410" i="15"/>
  <c r="U410" i="15"/>
  <c r="T410" i="15"/>
  <c r="S410" i="15"/>
  <c r="V409" i="15"/>
  <c r="U409" i="15"/>
  <c r="T409" i="15"/>
  <c r="S409" i="15"/>
  <c r="V408" i="15"/>
  <c r="U408" i="15"/>
  <c r="T408" i="15"/>
  <c r="S408" i="15"/>
  <c r="V407" i="15"/>
  <c r="U407" i="15"/>
  <c r="T407" i="15"/>
  <c r="S407" i="15"/>
  <c r="V406" i="15"/>
  <c r="U406" i="15"/>
  <c r="T406" i="15"/>
  <c r="S406" i="15"/>
  <c r="V405" i="15"/>
  <c r="U405" i="15"/>
  <c r="T405" i="15"/>
  <c r="S405" i="15"/>
  <c r="V404" i="15"/>
  <c r="U404" i="15"/>
  <c r="T404" i="15"/>
  <c r="S404" i="15"/>
  <c r="V403" i="15"/>
  <c r="U403" i="15"/>
  <c r="T403" i="15"/>
  <c r="S403" i="15"/>
  <c r="V402" i="15"/>
  <c r="U402" i="15"/>
  <c r="T402" i="15"/>
  <c r="S402" i="15"/>
  <c r="V401" i="15"/>
  <c r="U401" i="15"/>
  <c r="T401" i="15"/>
  <c r="S401" i="15"/>
  <c r="V400" i="15"/>
  <c r="U400" i="15"/>
  <c r="T400" i="15"/>
  <c r="S400" i="15"/>
  <c r="V399" i="15"/>
  <c r="U399" i="15"/>
  <c r="T399" i="15"/>
  <c r="S399" i="15"/>
  <c r="V398" i="15"/>
  <c r="U398" i="15"/>
  <c r="T398" i="15"/>
  <c r="S398" i="15"/>
  <c r="V397" i="15"/>
  <c r="U397" i="15"/>
  <c r="T397" i="15"/>
  <c r="S397" i="15"/>
  <c r="V396" i="15"/>
  <c r="U396" i="15"/>
  <c r="T396" i="15"/>
  <c r="S396" i="15"/>
  <c r="V395" i="15"/>
  <c r="U395" i="15"/>
  <c r="T395" i="15"/>
  <c r="S395" i="15"/>
  <c r="V394" i="15"/>
  <c r="U394" i="15"/>
  <c r="T394" i="15"/>
  <c r="S394" i="15"/>
  <c r="V393" i="15"/>
  <c r="U393" i="15"/>
  <c r="T393" i="15"/>
  <c r="S393" i="15"/>
  <c r="V392" i="15"/>
  <c r="U392" i="15"/>
  <c r="T392" i="15"/>
  <c r="S392" i="15"/>
  <c r="V391" i="15"/>
  <c r="U391" i="15"/>
  <c r="T391" i="15"/>
  <c r="S391" i="15"/>
  <c r="V390" i="15"/>
  <c r="U390" i="15"/>
  <c r="T390" i="15"/>
  <c r="S390" i="15"/>
  <c r="V389" i="15"/>
  <c r="U389" i="15"/>
  <c r="T389" i="15"/>
  <c r="S389" i="15"/>
  <c r="V388" i="15"/>
  <c r="U388" i="15"/>
  <c r="T388" i="15"/>
  <c r="S388" i="15"/>
  <c r="V387" i="15"/>
  <c r="U387" i="15"/>
  <c r="T387" i="15"/>
  <c r="S387" i="15"/>
  <c r="V386" i="15"/>
  <c r="U386" i="15"/>
  <c r="T386" i="15"/>
  <c r="S386" i="15"/>
  <c r="V385" i="15"/>
  <c r="U385" i="15"/>
  <c r="T385" i="15"/>
  <c r="S385" i="15"/>
  <c r="V384" i="15"/>
  <c r="U384" i="15"/>
  <c r="T384" i="15"/>
  <c r="S384" i="15"/>
  <c r="V383" i="15"/>
  <c r="U383" i="15"/>
  <c r="T383" i="15"/>
  <c r="S383" i="15"/>
  <c r="V382" i="15"/>
  <c r="U382" i="15"/>
  <c r="T382" i="15"/>
  <c r="S382" i="15"/>
  <c r="V381" i="15"/>
  <c r="U381" i="15"/>
  <c r="T381" i="15"/>
  <c r="S381" i="15"/>
  <c r="V380" i="15"/>
  <c r="U380" i="15"/>
  <c r="T380" i="15"/>
  <c r="S380" i="15"/>
  <c r="V379" i="15"/>
  <c r="U379" i="15"/>
  <c r="T379" i="15"/>
  <c r="S379" i="15"/>
  <c r="V378" i="15"/>
  <c r="U378" i="15"/>
  <c r="T378" i="15"/>
  <c r="S378" i="15"/>
  <c r="V377" i="15"/>
  <c r="U377" i="15"/>
  <c r="T377" i="15"/>
  <c r="S377" i="15"/>
  <c r="V376" i="15"/>
  <c r="U376" i="15"/>
  <c r="T376" i="15"/>
  <c r="S376" i="15"/>
  <c r="V375" i="15"/>
  <c r="U375" i="15"/>
  <c r="T375" i="15"/>
  <c r="S375" i="15"/>
  <c r="V374" i="15"/>
  <c r="U374" i="15"/>
  <c r="T374" i="15"/>
  <c r="S374" i="15"/>
  <c r="V373" i="15"/>
  <c r="U373" i="15"/>
  <c r="T373" i="15"/>
  <c r="S373" i="15"/>
  <c r="V372" i="15"/>
  <c r="U372" i="15"/>
  <c r="T372" i="15"/>
  <c r="S372" i="15"/>
  <c r="V371" i="15"/>
  <c r="U371" i="15"/>
  <c r="T371" i="15"/>
  <c r="S371" i="15"/>
  <c r="V370" i="15"/>
  <c r="U370" i="15"/>
  <c r="T370" i="15"/>
  <c r="S370" i="15"/>
  <c r="V369" i="15"/>
  <c r="U369" i="15"/>
  <c r="T369" i="15"/>
  <c r="S369" i="15"/>
  <c r="V368" i="15"/>
  <c r="U368" i="15"/>
  <c r="T368" i="15"/>
  <c r="S368" i="15"/>
  <c r="V367" i="15"/>
  <c r="U367" i="15"/>
  <c r="T367" i="15"/>
  <c r="S367" i="15"/>
  <c r="V366" i="15"/>
  <c r="U366" i="15"/>
  <c r="T366" i="15"/>
  <c r="S366" i="15"/>
  <c r="V365" i="15"/>
  <c r="U365" i="15"/>
  <c r="T365" i="15"/>
  <c r="S365" i="15"/>
  <c r="V364" i="15"/>
  <c r="U364" i="15"/>
  <c r="T364" i="15"/>
  <c r="S364" i="15"/>
  <c r="V363" i="15"/>
  <c r="U363" i="15"/>
  <c r="T363" i="15"/>
  <c r="S363" i="15"/>
  <c r="V362" i="15"/>
  <c r="U362" i="15"/>
  <c r="T362" i="15"/>
  <c r="S362" i="15"/>
  <c r="V361" i="15"/>
  <c r="U361" i="15"/>
  <c r="T361" i="15"/>
  <c r="S361" i="15"/>
  <c r="V360" i="15"/>
  <c r="U360" i="15"/>
  <c r="T360" i="15"/>
  <c r="S360" i="15"/>
  <c r="V359" i="15"/>
  <c r="U359" i="15"/>
  <c r="T359" i="15"/>
  <c r="S359" i="15"/>
  <c r="V358" i="15"/>
  <c r="U358" i="15"/>
  <c r="T358" i="15"/>
  <c r="S358" i="15"/>
  <c r="V357" i="15"/>
  <c r="U357" i="15"/>
  <c r="T357" i="15"/>
  <c r="S357" i="15"/>
  <c r="V356" i="15"/>
  <c r="U356" i="15"/>
  <c r="T356" i="15"/>
  <c r="S356" i="15"/>
  <c r="V355" i="15"/>
  <c r="U355" i="15"/>
  <c r="T355" i="15"/>
  <c r="S355" i="15"/>
  <c r="V354" i="15"/>
  <c r="U354" i="15"/>
  <c r="T354" i="15"/>
  <c r="S354" i="15"/>
  <c r="V353" i="15"/>
  <c r="U353" i="15"/>
  <c r="T353" i="15"/>
  <c r="S353" i="15"/>
  <c r="V352" i="15"/>
  <c r="U352" i="15"/>
  <c r="T352" i="15"/>
  <c r="S352" i="15"/>
  <c r="V351" i="15"/>
  <c r="U351" i="15"/>
  <c r="T351" i="15"/>
  <c r="S351" i="15"/>
  <c r="V350" i="15"/>
  <c r="U350" i="15"/>
  <c r="T350" i="15"/>
  <c r="S350" i="15"/>
  <c r="V349" i="15"/>
  <c r="U349" i="15"/>
  <c r="T349" i="15"/>
  <c r="S349" i="15"/>
  <c r="V348" i="15"/>
  <c r="U348" i="15"/>
  <c r="T348" i="15"/>
  <c r="S348" i="15"/>
  <c r="V347" i="15"/>
  <c r="U347" i="15"/>
  <c r="T347" i="15"/>
  <c r="S347" i="15"/>
  <c r="V346" i="15"/>
  <c r="U346" i="15"/>
  <c r="T346" i="15"/>
  <c r="S346" i="15"/>
  <c r="V345" i="15"/>
  <c r="U345" i="15"/>
  <c r="T345" i="15"/>
  <c r="S345" i="15"/>
  <c r="V344" i="15"/>
  <c r="U344" i="15"/>
  <c r="T344" i="15"/>
  <c r="S344" i="15"/>
  <c r="V343" i="15"/>
  <c r="U343" i="15"/>
  <c r="T343" i="15"/>
  <c r="S343" i="15"/>
  <c r="V342" i="15"/>
  <c r="U342" i="15"/>
  <c r="T342" i="15"/>
  <c r="S342" i="15"/>
  <c r="V341" i="15"/>
  <c r="U341" i="15"/>
  <c r="T341" i="15"/>
  <c r="S341" i="15"/>
  <c r="V340" i="15"/>
  <c r="U340" i="15"/>
  <c r="T340" i="15"/>
  <c r="S340" i="15"/>
  <c r="V339" i="15"/>
  <c r="U339" i="15"/>
  <c r="T339" i="15"/>
  <c r="S339" i="15"/>
  <c r="V338" i="15"/>
  <c r="U338" i="15"/>
  <c r="T338" i="15"/>
  <c r="S338" i="15"/>
  <c r="V337" i="15"/>
  <c r="U337" i="15"/>
  <c r="T337" i="15"/>
  <c r="S337" i="15"/>
  <c r="V336" i="15"/>
  <c r="U336" i="15"/>
  <c r="T336" i="15"/>
  <c r="S336" i="15"/>
  <c r="V335" i="15"/>
  <c r="U335" i="15"/>
  <c r="T335" i="15"/>
  <c r="S335" i="15"/>
  <c r="V334" i="15"/>
  <c r="U334" i="15"/>
  <c r="T334" i="15"/>
  <c r="S334" i="15"/>
  <c r="V333" i="15"/>
  <c r="U333" i="15"/>
  <c r="T333" i="15"/>
  <c r="S333" i="15"/>
  <c r="V332" i="15"/>
  <c r="U332" i="15"/>
  <c r="T332" i="15"/>
  <c r="S332" i="15"/>
  <c r="V331" i="15"/>
  <c r="U331" i="15"/>
  <c r="T331" i="15"/>
  <c r="S331" i="15"/>
  <c r="V330" i="15"/>
  <c r="U330" i="15"/>
  <c r="T330" i="15"/>
  <c r="S330" i="15"/>
  <c r="V329" i="15"/>
  <c r="U329" i="15"/>
  <c r="T329" i="15"/>
  <c r="S329" i="15"/>
  <c r="V328" i="15"/>
  <c r="U328" i="15"/>
  <c r="T328" i="15"/>
  <c r="S328" i="15"/>
  <c r="V327" i="15"/>
  <c r="U327" i="15"/>
  <c r="T327" i="15"/>
  <c r="S327" i="15"/>
  <c r="V326" i="15"/>
  <c r="U326" i="15"/>
  <c r="T326" i="15"/>
  <c r="S326" i="15"/>
  <c r="V325" i="15"/>
  <c r="U325" i="15"/>
  <c r="T325" i="15"/>
  <c r="S325" i="15"/>
  <c r="V324" i="15"/>
  <c r="U324" i="15"/>
  <c r="T324" i="15"/>
  <c r="S324" i="15"/>
  <c r="V323" i="15"/>
  <c r="U323" i="15"/>
  <c r="T323" i="15"/>
  <c r="S323" i="15"/>
  <c r="V322" i="15"/>
  <c r="U322" i="15"/>
  <c r="T322" i="15"/>
  <c r="S322" i="15"/>
  <c r="V321" i="15"/>
  <c r="U321" i="15"/>
  <c r="T321" i="15"/>
  <c r="S321" i="15"/>
  <c r="V320" i="15"/>
  <c r="U320" i="15"/>
  <c r="T320" i="15"/>
  <c r="S320" i="15"/>
  <c r="V319" i="15"/>
  <c r="U319" i="15"/>
  <c r="T319" i="15"/>
  <c r="S319" i="15"/>
  <c r="V318" i="15"/>
  <c r="U318" i="15"/>
  <c r="T318" i="15"/>
  <c r="S318" i="15"/>
  <c r="V317" i="15"/>
  <c r="U317" i="15"/>
  <c r="T317" i="15"/>
  <c r="S317" i="15"/>
  <c r="V316" i="15"/>
  <c r="U316" i="15"/>
  <c r="T316" i="15"/>
  <c r="S316" i="15"/>
  <c r="V315" i="15"/>
  <c r="U315" i="15"/>
  <c r="T315" i="15"/>
  <c r="S315" i="15"/>
  <c r="V314" i="15"/>
  <c r="U314" i="15"/>
  <c r="T314" i="15"/>
  <c r="S314" i="15"/>
  <c r="V313" i="15"/>
  <c r="U313" i="15"/>
  <c r="T313" i="15"/>
  <c r="S313" i="15"/>
  <c r="V312" i="15"/>
  <c r="U312" i="15"/>
  <c r="T312" i="15"/>
  <c r="S312" i="15"/>
  <c r="V311" i="15"/>
  <c r="U311" i="15"/>
  <c r="T311" i="15"/>
  <c r="S311" i="15"/>
  <c r="V310" i="15"/>
  <c r="U310" i="15"/>
  <c r="T310" i="15"/>
  <c r="S310" i="15"/>
  <c r="V309" i="15"/>
  <c r="U309" i="15"/>
  <c r="T309" i="15"/>
  <c r="S309" i="15"/>
  <c r="V308" i="15"/>
  <c r="U308" i="15"/>
  <c r="T308" i="15"/>
  <c r="S308" i="15"/>
  <c r="V307" i="15"/>
  <c r="U307" i="15"/>
  <c r="T307" i="15"/>
  <c r="S307" i="15"/>
  <c r="V306" i="15"/>
  <c r="U306" i="15"/>
  <c r="T306" i="15"/>
  <c r="S306" i="15"/>
  <c r="V305" i="15"/>
  <c r="U305" i="15"/>
  <c r="T305" i="15"/>
  <c r="S305" i="15"/>
  <c r="V304" i="15"/>
  <c r="U304" i="15"/>
  <c r="T304" i="15"/>
  <c r="S304" i="15"/>
  <c r="V303" i="15"/>
  <c r="U303" i="15"/>
  <c r="T303" i="15"/>
  <c r="S303" i="15"/>
  <c r="V302" i="15"/>
  <c r="U302" i="15"/>
  <c r="T302" i="15"/>
  <c r="S302" i="15"/>
  <c r="V301" i="15"/>
  <c r="U301" i="15"/>
  <c r="T301" i="15"/>
  <c r="S301" i="15"/>
  <c r="V300" i="15"/>
  <c r="U300" i="15"/>
  <c r="T300" i="15"/>
  <c r="S300" i="15"/>
  <c r="V299" i="15"/>
  <c r="U299" i="15"/>
  <c r="T299" i="15"/>
  <c r="S299" i="15"/>
  <c r="V298" i="15"/>
  <c r="U298" i="15"/>
  <c r="T298" i="15"/>
  <c r="S298" i="15"/>
  <c r="V297" i="15"/>
  <c r="U297" i="15"/>
  <c r="T297" i="15"/>
  <c r="S297" i="15"/>
  <c r="V296" i="15"/>
  <c r="U296" i="15"/>
  <c r="T296" i="15"/>
  <c r="S296" i="15"/>
  <c r="V295" i="15"/>
  <c r="U295" i="15"/>
  <c r="T295" i="15"/>
  <c r="S295" i="15"/>
  <c r="V294" i="15"/>
  <c r="U294" i="15"/>
  <c r="T294" i="15"/>
  <c r="S294" i="15"/>
  <c r="V293" i="15"/>
  <c r="U293" i="15"/>
  <c r="T293" i="15"/>
  <c r="S293" i="15"/>
  <c r="V292" i="15"/>
  <c r="U292" i="15"/>
  <c r="T292" i="15"/>
  <c r="S292" i="15"/>
  <c r="V291" i="15"/>
  <c r="U291" i="15"/>
  <c r="T291" i="15"/>
  <c r="S291" i="15"/>
  <c r="V290" i="15"/>
  <c r="U290" i="15"/>
  <c r="T290" i="15"/>
  <c r="S290" i="15"/>
  <c r="V289" i="15"/>
  <c r="U289" i="15"/>
  <c r="T289" i="15"/>
  <c r="S289" i="15"/>
  <c r="V288" i="15"/>
  <c r="U288" i="15"/>
  <c r="T288" i="15"/>
  <c r="S288" i="15"/>
  <c r="V287" i="15"/>
  <c r="U287" i="15"/>
  <c r="T287" i="15"/>
  <c r="S287" i="15"/>
  <c r="V286" i="15"/>
  <c r="U286" i="15"/>
  <c r="T286" i="15"/>
  <c r="S286" i="15"/>
  <c r="V285" i="15"/>
  <c r="U285" i="15"/>
  <c r="T285" i="15"/>
  <c r="S285" i="15"/>
  <c r="V284" i="15"/>
  <c r="U284" i="15"/>
  <c r="T284" i="15"/>
  <c r="S284" i="15"/>
  <c r="V283" i="15"/>
  <c r="U283" i="15"/>
  <c r="T283" i="15"/>
  <c r="S283" i="15"/>
  <c r="V282" i="15"/>
  <c r="U282" i="15"/>
  <c r="T282" i="15"/>
  <c r="S282" i="15"/>
  <c r="V281" i="15"/>
  <c r="U281" i="15"/>
  <c r="T281" i="15"/>
  <c r="S281" i="15"/>
  <c r="V280" i="15"/>
  <c r="U280" i="15"/>
  <c r="T280" i="15"/>
  <c r="S280" i="15"/>
  <c r="V279" i="15"/>
  <c r="U279" i="15"/>
  <c r="T279" i="15"/>
  <c r="S279" i="15"/>
  <c r="V278" i="15"/>
  <c r="U278" i="15"/>
  <c r="T278" i="15"/>
  <c r="S278" i="15"/>
  <c r="V277" i="15"/>
  <c r="U277" i="15"/>
  <c r="T277" i="15"/>
  <c r="S277" i="15"/>
  <c r="V276" i="15"/>
  <c r="U276" i="15"/>
  <c r="T276" i="15"/>
  <c r="S276" i="15"/>
  <c r="V275" i="15"/>
  <c r="U275" i="15"/>
  <c r="T275" i="15"/>
  <c r="S275" i="15"/>
  <c r="V274" i="15"/>
  <c r="U274" i="15"/>
  <c r="T274" i="15"/>
  <c r="S274" i="15"/>
  <c r="V273" i="15"/>
  <c r="U273" i="15"/>
  <c r="T273" i="15"/>
  <c r="S273" i="15"/>
  <c r="V272" i="15"/>
  <c r="U272" i="15"/>
  <c r="T272" i="15"/>
  <c r="S272" i="15"/>
  <c r="V271" i="15"/>
  <c r="U271" i="15"/>
  <c r="T271" i="15"/>
  <c r="S271" i="15"/>
  <c r="V270" i="15"/>
  <c r="U270" i="15"/>
  <c r="T270" i="15"/>
  <c r="S270" i="15"/>
  <c r="V269" i="15"/>
  <c r="U269" i="15"/>
  <c r="T269" i="15"/>
  <c r="S269" i="15"/>
  <c r="V268" i="15"/>
  <c r="U268" i="15"/>
  <c r="T268" i="15"/>
  <c r="S268" i="15"/>
  <c r="V267" i="15"/>
  <c r="U267" i="15"/>
  <c r="T267" i="15"/>
  <c r="S267" i="15"/>
  <c r="V266" i="15"/>
  <c r="U266" i="15"/>
  <c r="T266" i="15"/>
  <c r="S266" i="15"/>
  <c r="V265" i="15"/>
  <c r="U265" i="15"/>
  <c r="T265" i="15"/>
  <c r="S265" i="15"/>
  <c r="V264" i="15"/>
  <c r="U264" i="15"/>
  <c r="T264" i="15"/>
  <c r="S264" i="15"/>
  <c r="V263" i="15"/>
  <c r="U263" i="15"/>
  <c r="T263" i="15"/>
  <c r="S263" i="15"/>
  <c r="V262" i="15"/>
  <c r="U262" i="15"/>
  <c r="T262" i="15"/>
  <c r="S262" i="15"/>
  <c r="V261" i="15"/>
  <c r="U261" i="15"/>
  <c r="T261" i="15"/>
  <c r="S261" i="15"/>
  <c r="V260" i="15"/>
  <c r="U260" i="15"/>
  <c r="T260" i="15"/>
  <c r="S260" i="15"/>
  <c r="V259" i="15"/>
  <c r="U259" i="15"/>
  <c r="T259" i="15"/>
  <c r="S259" i="15"/>
  <c r="V258" i="15"/>
  <c r="U258" i="15"/>
  <c r="T258" i="15"/>
  <c r="S258" i="15"/>
  <c r="V257" i="15"/>
  <c r="U257" i="15"/>
  <c r="T257" i="15"/>
  <c r="S257" i="15"/>
  <c r="V256" i="15"/>
  <c r="U256" i="15"/>
  <c r="T256" i="15"/>
  <c r="S256" i="15"/>
  <c r="V255" i="15"/>
  <c r="U255" i="15"/>
  <c r="T255" i="15"/>
  <c r="S255" i="15"/>
  <c r="V254" i="15"/>
  <c r="U254" i="15"/>
  <c r="T254" i="15"/>
  <c r="S254" i="15"/>
  <c r="V253" i="15"/>
  <c r="U253" i="15"/>
  <c r="T253" i="15"/>
  <c r="S253" i="15"/>
  <c r="V252" i="15"/>
  <c r="U252" i="15"/>
  <c r="T252" i="15"/>
  <c r="S252" i="15"/>
  <c r="V251" i="15"/>
  <c r="U251" i="15"/>
  <c r="T251" i="15"/>
  <c r="S251" i="15"/>
  <c r="V250" i="15"/>
  <c r="U250" i="15"/>
  <c r="T250" i="15"/>
  <c r="S250" i="15"/>
  <c r="V249" i="15"/>
  <c r="U249" i="15"/>
  <c r="T249" i="15"/>
  <c r="S249" i="15"/>
  <c r="V248" i="15"/>
  <c r="U248" i="15"/>
  <c r="T248" i="15"/>
  <c r="S248" i="15"/>
  <c r="V247" i="15"/>
  <c r="U247" i="15"/>
  <c r="T247" i="15"/>
  <c r="S247" i="15"/>
  <c r="V246" i="15"/>
  <c r="U246" i="15"/>
  <c r="T246" i="15"/>
  <c r="S246" i="15"/>
  <c r="V245" i="15"/>
  <c r="U245" i="15"/>
  <c r="T245" i="15"/>
  <c r="S245" i="15"/>
  <c r="V244" i="15"/>
  <c r="U244" i="15"/>
  <c r="T244" i="15"/>
  <c r="S244" i="15"/>
  <c r="V243" i="15"/>
  <c r="U243" i="15"/>
  <c r="T243" i="15"/>
  <c r="S243" i="15"/>
  <c r="V242" i="15"/>
  <c r="U242" i="15"/>
  <c r="T242" i="15"/>
  <c r="S242" i="15"/>
  <c r="V241" i="15"/>
  <c r="U241" i="15"/>
  <c r="T241" i="15"/>
  <c r="S241" i="15"/>
  <c r="V240" i="15"/>
  <c r="U240" i="15"/>
  <c r="T240" i="15"/>
  <c r="S240" i="15"/>
  <c r="V239" i="15"/>
  <c r="U239" i="15"/>
  <c r="T239" i="15"/>
  <c r="S239" i="15"/>
  <c r="V238" i="15"/>
  <c r="U238" i="15"/>
  <c r="T238" i="15"/>
  <c r="S238" i="15"/>
  <c r="V237" i="15"/>
  <c r="U237" i="15"/>
  <c r="T237" i="15"/>
  <c r="S237" i="15"/>
  <c r="V236" i="15"/>
  <c r="U236" i="15"/>
  <c r="T236" i="15"/>
  <c r="S236" i="15"/>
  <c r="V235" i="15"/>
  <c r="U235" i="15"/>
  <c r="T235" i="15"/>
  <c r="S235" i="15"/>
  <c r="V234" i="15"/>
  <c r="U234" i="15"/>
  <c r="T234" i="15"/>
  <c r="S234" i="15"/>
  <c r="V233" i="15"/>
  <c r="U233" i="15"/>
  <c r="T233" i="15"/>
  <c r="S233" i="15"/>
  <c r="V232" i="15"/>
  <c r="U232" i="15"/>
  <c r="T232" i="15"/>
  <c r="S232" i="15"/>
  <c r="V231" i="15"/>
  <c r="U231" i="15"/>
  <c r="T231" i="15"/>
  <c r="S231" i="15"/>
  <c r="V230" i="15"/>
  <c r="U230" i="15"/>
  <c r="T230" i="15"/>
  <c r="S230" i="15"/>
  <c r="V229" i="15"/>
  <c r="U229" i="15"/>
  <c r="T229" i="15"/>
  <c r="S229" i="15"/>
  <c r="V228" i="15"/>
  <c r="U228" i="15"/>
  <c r="T228" i="15"/>
  <c r="S228" i="15"/>
  <c r="V227" i="15"/>
  <c r="U227" i="15"/>
  <c r="T227" i="15"/>
  <c r="S227" i="15"/>
  <c r="V226" i="15"/>
  <c r="U226" i="15"/>
  <c r="T226" i="15"/>
  <c r="S226" i="15"/>
  <c r="V225" i="15"/>
  <c r="U225" i="15"/>
  <c r="T225" i="15"/>
  <c r="S225" i="15"/>
  <c r="V224" i="15"/>
  <c r="U224" i="15"/>
  <c r="T224" i="15"/>
  <c r="S224" i="15"/>
  <c r="V223" i="15"/>
  <c r="U223" i="15"/>
  <c r="T223" i="15"/>
  <c r="S223" i="15"/>
  <c r="V222" i="15"/>
  <c r="U222" i="15"/>
  <c r="T222" i="15"/>
  <c r="S222" i="15"/>
  <c r="V221" i="15"/>
  <c r="U221" i="15"/>
  <c r="T221" i="15"/>
  <c r="S221" i="15"/>
  <c r="V220" i="15"/>
  <c r="U220" i="15"/>
  <c r="T220" i="15"/>
  <c r="S220" i="15"/>
  <c r="V219" i="15"/>
  <c r="U219" i="15"/>
  <c r="T219" i="15"/>
  <c r="S219" i="15"/>
  <c r="V218" i="15"/>
  <c r="U218" i="15"/>
  <c r="T218" i="15"/>
  <c r="S218" i="15"/>
  <c r="V217" i="15"/>
  <c r="U217" i="15"/>
  <c r="T217" i="15"/>
  <c r="S217" i="15"/>
  <c r="V216" i="15"/>
  <c r="U216" i="15"/>
  <c r="T216" i="15"/>
  <c r="S216" i="15"/>
  <c r="V215" i="15"/>
  <c r="U215" i="15"/>
  <c r="T215" i="15"/>
  <c r="S215" i="15"/>
  <c r="V214" i="15"/>
  <c r="U214" i="15"/>
  <c r="T214" i="15"/>
  <c r="S214" i="15"/>
  <c r="V213" i="15"/>
  <c r="U213" i="15"/>
  <c r="T213" i="15"/>
  <c r="S213" i="15"/>
  <c r="V212" i="15"/>
  <c r="U212" i="15"/>
  <c r="T212" i="15"/>
  <c r="S212" i="15"/>
  <c r="V211" i="15"/>
  <c r="U211" i="15"/>
  <c r="T211" i="15"/>
  <c r="S211" i="15"/>
  <c r="V210" i="15"/>
  <c r="U210" i="15"/>
  <c r="T210" i="15"/>
  <c r="S210" i="15"/>
  <c r="V209" i="15"/>
  <c r="U209" i="15"/>
  <c r="T209" i="15"/>
  <c r="S209" i="15"/>
  <c r="V208" i="15"/>
  <c r="U208" i="15"/>
  <c r="T208" i="15"/>
  <c r="S208" i="15"/>
  <c r="V207" i="15"/>
  <c r="U207" i="15"/>
  <c r="T207" i="15"/>
  <c r="S207" i="15"/>
  <c r="V206" i="15"/>
  <c r="U206" i="15"/>
  <c r="T206" i="15"/>
  <c r="S206" i="15"/>
  <c r="V205" i="15"/>
  <c r="U205" i="15"/>
  <c r="T205" i="15"/>
  <c r="S205" i="15"/>
  <c r="V204" i="15"/>
  <c r="U204" i="15"/>
  <c r="T204" i="15"/>
  <c r="S204" i="15"/>
  <c r="V203" i="15"/>
  <c r="U203" i="15"/>
  <c r="T203" i="15"/>
  <c r="S203" i="15"/>
  <c r="V202" i="15"/>
  <c r="U202" i="15"/>
  <c r="T202" i="15"/>
  <c r="S202" i="15"/>
  <c r="V201" i="15"/>
  <c r="U201" i="15"/>
  <c r="T201" i="15"/>
  <c r="S201" i="15"/>
  <c r="V200" i="15"/>
  <c r="U200" i="15"/>
  <c r="T200" i="15"/>
  <c r="S200" i="15"/>
  <c r="V199" i="15"/>
  <c r="U199" i="15"/>
  <c r="T199" i="15"/>
  <c r="S199" i="15"/>
  <c r="V198" i="15"/>
  <c r="U198" i="15"/>
  <c r="T198" i="15"/>
  <c r="S198" i="15"/>
  <c r="V197" i="15"/>
  <c r="U197" i="15"/>
  <c r="T197" i="15"/>
  <c r="S197" i="15"/>
  <c r="V196" i="15"/>
  <c r="U196" i="15"/>
  <c r="T196" i="15"/>
  <c r="S196" i="15"/>
  <c r="V195" i="15"/>
  <c r="U195" i="15"/>
  <c r="T195" i="15"/>
  <c r="S195" i="15"/>
  <c r="V194" i="15"/>
  <c r="U194" i="15"/>
  <c r="T194" i="15"/>
  <c r="S194" i="15"/>
  <c r="V193" i="15"/>
  <c r="U193" i="15"/>
  <c r="T193" i="15"/>
  <c r="S193" i="15"/>
  <c r="V192" i="15"/>
  <c r="U192" i="15"/>
  <c r="T192" i="15"/>
  <c r="S192" i="15"/>
  <c r="V191" i="15"/>
  <c r="U191" i="15"/>
  <c r="T191" i="15"/>
  <c r="S191" i="15"/>
  <c r="V190" i="15"/>
  <c r="U190" i="15"/>
  <c r="T190" i="15"/>
  <c r="S190" i="15"/>
  <c r="V189" i="15"/>
  <c r="U189" i="15"/>
  <c r="T189" i="15"/>
  <c r="S189" i="15"/>
  <c r="V188" i="15"/>
  <c r="U188" i="15"/>
  <c r="T188" i="15"/>
  <c r="S188" i="15"/>
  <c r="V187" i="15"/>
  <c r="U187" i="15"/>
  <c r="T187" i="15"/>
  <c r="S187" i="15"/>
  <c r="V186" i="15"/>
  <c r="U186" i="15"/>
  <c r="T186" i="15"/>
  <c r="S186" i="15"/>
  <c r="V185" i="15"/>
  <c r="U185" i="15"/>
  <c r="T185" i="15"/>
  <c r="S185" i="15"/>
  <c r="V184" i="15"/>
  <c r="U184" i="15"/>
  <c r="T184" i="15"/>
  <c r="S184" i="15"/>
  <c r="V183" i="15"/>
  <c r="U183" i="15"/>
  <c r="T183" i="15"/>
  <c r="S183" i="15"/>
  <c r="V182" i="15"/>
  <c r="U182" i="15"/>
  <c r="T182" i="15"/>
  <c r="S182" i="15"/>
  <c r="V181" i="15"/>
  <c r="U181" i="15"/>
  <c r="T181" i="15"/>
  <c r="S181" i="15"/>
  <c r="V180" i="15"/>
  <c r="U180" i="15"/>
  <c r="T180" i="15"/>
  <c r="S180" i="15"/>
  <c r="V179" i="15"/>
  <c r="U179" i="15"/>
  <c r="T179" i="15"/>
  <c r="S179" i="15"/>
  <c r="V178" i="15"/>
  <c r="U178" i="15"/>
  <c r="T178" i="15"/>
  <c r="S178" i="15"/>
  <c r="V177" i="15"/>
  <c r="U177" i="15"/>
  <c r="T177" i="15"/>
  <c r="S177" i="15"/>
  <c r="V176" i="15"/>
  <c r="U176" i="15"/>
  <c r="T176" i="15"/>
  <c r="S176" i="15"/>
  <c r="V175" i="15"/>
  <c r="U175" i="15"/>
  <c r="T175" i="15"/>
  <c r="S175" i="15"/>
  <c r="V174" i="15"/>
  <c r="U174" i="15"/>
  <c r="T174" i="15"/>
  <c r="S174" i="15"/>
  <c r="V173" i="15"/>
  <c r="U173" i="15"/>
  <c r="T173" i="15"/>
  <c r="S173" i="15"/>
  <c r="V172" i="15"/>
  <c r="U172" i="15"/>
  <c r="T172" i="15"/>
  <c r="S172" i="15"/>
  <c r="V171" i="15"/>
  <c r="U171" i="15"/>
  <c r="T171" i="15"/>
  <c r="S171" i="15"/>
  <c r="V170" i="15"/>
  <c r="U170" i="15"/>
  <c r="T170" i="15"/>
  <c r="S170" i="15"/>
  <c r="V169" i="15"/>
  <c r="U169" i="15"/>
  <c r="T169" i="15"/>
  <c r="S169" i="15"/>
  <c r="V168" i="15"/>
  <c r="U168" i="15"/>
  <c r="T168" i="15"/>
  <c r="S168" i="15"/>
  <c r="V167" i="15"/>
  <c r="U167" i="15"/>
  <c r="T167" i="15"/>
  <c r="S167" i="15"/>
  <c r="V166" i="15"/>
  <c r="U166" i="15"/>
  <c r="T166" i="15"/>
  <c r="S166" i="15"/>
  <c r="V165" i="15"/>
  <c r="U165" i="15"/>
  <c r="T165" i="15"/>
  <c r="S165" i="15"/>
  <c r="V164" i="15"/>
  <c r="U164" i="15"/>
  <c r="T164" i="15"/>
  <c r="S164" i="15"/>
  <c r="V163" i="15"/>
  <c r="U163" i="15"/>
  <c r="T163" i="15"/>
  <c r="S163" i="15"/>
  <c r="V162" i="15"/>
  <c r="U162" i="15"/>
  <c r="T162" i="15"/>
  <c r="S162" i="15"/>
  <c r="V161" i="15"/>
  <c r="U161" i="15"/>
  <c r="T161" i="15"/>
  <c r="S161" i="15"/>
  <c r="V160" i="15"/>
  <c r="U160" i="15"/>
  <c r="T160" i="15"/>
  <c r="S160" i="15"/>
  <c r="V159" i="15"/>
  <c r="U159" i="15"/>
  <c r="T159" i="15"/>
  <c r="S159" i="15"/>
  <c r="V158" i="15"/>
  <c r="U158" i="15"/>
  <c r="T158" i="15"/>
  <c r="S158" i="15"/>
  <c r="V157" i="15"/>
  <c r="U157" i="15"/>
  <c r="T157" i="15"/>
  <c r="S157" i="15"/>
  <c r="V156" i="15"/>
  <c r="U156" i="15"/>
  <c r="T156" i="15"/>
  <c r="S156" i="15"/>
  <c r="V155" i="15"/>
  <c r="U155" i="15"/>
  <c r="T155" i="15"/>
  <c r="S155" i="15"/>
  <c r="V154" i="15"/>
  <c r="U154" i="15"/>
  <c r="T154" i="15"/>
  <c r="S154" i="15"/>
  <c r="V153" i="15"/>
  <c r="U153" i="15"/>
  <c r="T153" i="15"/>
  <c r="S153" i="15"/>
  <c r="V152" i="15"/>
  <c r="U152" i="15"/>
  <c r="T152" i="15"/>
  <c r="S152" i="15"/>
  <c r="V151" i="15"/>
  <c r="U151" i="15"/>
  <c r="T151" i="15"/>
  <c r="S151" i="15"/>
  <c r="V150" i="15"/>
  <c r="U150" i="15"/>
  <c r="T150" i="15"/>
  <c r="S150" i="15"/>
  <c r="V149" i="15"/>
  <c r="U149" i="15"/>
  <c r="T149" i="15"/>
  <c r="S149" i="15"/>
  <c r="V148" i="15"/>
  <c r="U148" i="15"/>
  <c r="T148" i="15"/>
  <c r="S148" i="15"/>
  <c r="V147" i="15"/>
  <c r="U147" i="15"/>
  <c r="T147" i="15"/>
  <c r="S147" i="15"/>
  <c r="V146" i="15"/>
  <c r="U146" i="15"/>
  <c r="T146" i="15"/>
  <c r="S146" i="15"/>
  <c r="V145" i="15"/>
  <c r="U145" i="15"/>
  <c r="T145" i="15"/>
  <c r="S145" i="15"/>
  <c r="V144" i="15"/>
  <c r="U144" i="15"/>
  <c r="T144" i="15"/>
  <c r="S144" i="15"/>
  <c r="V143" i="15"/>
  <c r="U143" i="15"/>
  <c r="T143" i="15"/>
  <c r="S143" i="15"/>
  <c r="V142" i="15"/>
  <c r="U142" i="15"/>
  <c r="T142" i="15"/>
  <c r="S142" i="15"/>
  <c r="V141" i="15"/>
  <c r="U141" i="15"/>
  <c r="T141" i="15"/>
  <c r="S141" i="15"/>
  <c r="V140" i="15"/>
  <c r="U140" i="15"/>
  <c r="T140" i="15"/>
  <c r="S140" i="15"/>
  <c r="V139" i="15"/>
  <c r="U139" i="15"/>
  <c r="T139" i="15"/>
  <c r="S139" i="15"/>
  <c r="V138" i="15"/>
  <c r="U138" i="15"/>
  <c r="T138" i="15"/>
  <c r="S138" i="15"/>
  <c r="V137" i="15"/>
  <c r="U137" i="15"/>
  <c r="T137" i="15"/>
  <c r="S137" i="15"/>
  <c r="V136" i="15"/>
  <c r="U136" i="15"/>
  <c r="T136" i="15"/>
  <c r="S136" i="15"/>
  <c r="V135" i="15"/>
  <c r="U135" i="15"/>
  <c r="T135" i="15"/>
  <c r="S135" i="15"/>
  <c r="V134" i="15"/>
  <c r="U134" i="15"/>
  <c r="T134" i="15"/>
  <c r="S134" i="15"/>
  <c r="V133" i="15"/>
  <c r="U133" i="15"/>
  <c r="T133" i="15"/>
  <c r="S133" i="15"/>
  <c r="V132" i="15"/>
  <c r="U132" i="15"/>
  <c r="T132" i="15"/>
  <c r="S132" i="15"/>
  <c r="V131" i="15"/>
  <c r="U131" i="15"/>
  <c r="T131" i="15"/>
  <c r="S131" i="15"/>
  <c r="V130" i="15"/>
  <c r="U130" i="15"/>
  <c r="T130" i="15"/>
  <c r="S130" i="15"/>
  <c r="V129" i="15"/>
  <c r="U129" i="15"/>
  <c r="T129" i="15"/>
  <c r="S129" i="15"/>
  <c r="V128" i="15"/>
  <c r="U128" i="15"/>
  <c r="T128" i="15"/>
  <c r="S128" i="15"/>
  <c r="V127" i="15"/>
  <c r="U127" i="15"/>
  <c r="T127" i="15"/>
  <c r="S127" i="15"/>
  <c r="V126" i="15"/>
  <c r="U126" i="15"/>
  <c r="T126" i="15"/>
  <c r="S126" i="15"/>
  <c r="V125" i="15"/>
  <c r="U125" i="15"/>
  <c r="T125" i="15"/>
  <c r="S125" i="15"/>
  <c r="V124" i="15"/>
  <c r="U124" i="15"/>
  <c r="T124" i="15"/>
  <c r="S124" i="15"/>
  <c r="V123" i="15"/>
  <c r="U123" i="15"/>
  <c r="T123" i="15"/>
  <c r="S123" i="15"/>
  <c r="V122" i="15"/>
  <c r="U122" i="15"/>
  <c r="T122" i="15"/>
  <c r="S122" i="15"/>
  <c r="V121" i="15"/>
  <c r="U121" i="15"/>
  <c r="T121" i="15"/>
  <c r="S121" i="15"/>
  <c r="V120" i="15"/>
  <c r="U120" i="15"/>
  <c r="T120" i="15"/>
  <c r="S120" i="15"/>
  <c r="V119" i="15"/>
  <c r="U119" i="15"/>
  <c r="T119" i="15"/>
  <c r="S119" i="15"/>
  <c r="V118" i="15"/>
  <c r="U118" i="15"/>
  <c r="T118" i="15"/>
  <c r="S118" i="15"/>
  <c r="V117" i="15"/>
  <c r="U117" i="15"/>
  <c r="T117" i="15"/>
  <c r="S117" i="15"/>
  <c r="V116" i="15"/>
  <c r="U116" i="15"/>
  <c r="T116" i="15"/>
  <c r="S116" i="15"/>
  <c r="V115" i="15"/>
  <c r="U115" i="15"/>
  <c r="T115" i="15"/>
  <c r="S115" i="15"/>
  <c r="V114" i="15"/>
  <c r="U114" i="15"/>
  <c r="T114" i="15"/>
  <c r="S114" i="15"/>
  <c r="V113" i="15"/>
  <c r="U113" i="15"/>
  <c r="T113" i="15"/>
  <c r="S113" i="15"/>
  <c r="V112" i="15"/>
  <c r="U112" i="15"/>
  <c r="T112" i="15"/>
  <c r="S112" i="15"/>
  <c r="V111" i="15"/>
  <c r="U111" i="15"/>
  <c r="T111" i="15"/>
  <c r="S111" i="15"/>
  <c r="V110" i="15"/>
  <c r="U110" i="15"/>
  <c r="T110" i="15"/>
  <c r="S110" i="15"/>
  <c r="V109" i="15"/>
  <c r="U109" i="15"/>
  <c r="T109" i="15"/>
  <c r="S109" i="15"/>
  <c r="V108" i="15"/>
  <c r="U108" i="15"/>
  <c r="T108" i="15"/>
  <c r="S108" i="15"/>
  <c r="V107" i="15"/>
  <c r="U107" i="15"/>
  <c r="T107" i="15"/>
  <c r="S107" i="15"/>
  <c r="V106" i="15"/>
  <c r="U106" i="15"/>
  <c r="T106" i="15"/>
  <c r="S106" i="15"/>
  <c r="V105" i="15"/>
  <c r="U105" i="15"/>
  <c r="T105" i="15"/>
  <c r="S105" i="15"/>
  <c r="V104" i="15"/>
  <c r="U104" i="15"/>
  <c r="T104" i="15"/>
  <c r="S104" i="15"/>
  <c r="V103" i="15"/>
  <c r="U103" i="15"/>
  <c r="T103" i="15"/>
  <c r="S103" i="15"/>
  <c r="V102" i="15"/>
  <c r="U102" i="15"/>
  <c r="T102" i="15"/>
  <c r="S102" i="15"/>
  <c r="V101" i="15"/>
  <c r="U101" i="15"/>
  <c r="T101" i="15"/>
  <c r="S101" i="15"/>
  <c r="V100" i="15"/>
  <c r="U100" i="15"/>
  <c r="T100" i="15"/>
  <c r="S100" i="15"/>
  <c r="V99" i="15"/>
  <c r="U99" i="15"/>
  <c r="T99" i="15"/>
  <c r="S99" i="15"/>
  <c r="V98" i="15"/>
  <c r="U98" i="15"/>
  <c r="T98" i="15"/>
  <c r="S98" i="15"/>
  <c r="V97" i="15"/>
  <c r="U97" i="15"/>
  <c r="T97" i="15"/>
  <c r="S97" i="15"/>
  <c r="V96" i="15"/>
  <c r="U96" i="15"/>
  <c r="T96" i="15"/>
  <c r="S96" i="15"/>
  <c r="V95" i="15"/>
  <c r="U95" i="15"/>
  <c r="T95" i="15"/>
  <c r="S95" i="15"/>
  <c r="V94" i="15"/>
  <c r="U94" i="15"/>
  <c r="T94" i="15"/>
  <c r="S94" i="15"/>
  <c r="V93" i="15"/>
  <c r="U93" i="15"/>
  <c r="T93" i="15"/>
  <c r="S93" i="15"/>
  <c r="V92" i="15"/>
  <c r="U92" i="15"/>
  <c r="T92" i="15"/>
  <c r="S92" i="15"/>
  <c r="V91" i="15"/>
  <c r="U91" i="15"/>
  <c r="T91" i="15"/>
  <c r="S91" i="15"/>
  <c r="V90" i="15"/>
  <c r="U90" i="15"/>
  <c r="T90" i="15"/>
  <c r="S90" i="15"/>
  <c r="V89" i="15"/>
  <c r="U89" i="15"/>
  <c r="T89" i="15"/>
  <c r="S89" i="15"/>
  <c r="V88" i="15"/>
  <c r="U88" i="15"/>
  <c r="T88" i="15"/>
  <c r="S88" i="15"/>
  <c r="V87" i="15"/>
  <c r="U87" i="15"/>
  <c r="T87" i="15"/>
  <c r="S87" i="15"/>
  <c r="V86" i="15"/>
  <c r="U86" i="15"/>
  <c r="T86" i="15"/>
  <c r="S86" i="15"/>
  <c r="V85" i="15"/>
  <c r="U85" i="15"/>
  <c r="T85" i="15"/>
  <c r="S85" i="15"/>
  <c r="V84" i="15"/>
  <c r="U84" i="15"/>
  <c r="T84" i="15"/>
  <c r="S84" i="15"/>
  <c r="V83" i="15"/>
  <c r="U83" i="15"/>
  <c r="T83" i="15"/>
  <c r="S83" i="15"/>
  <c r="V82" i="15"/>
  <c r="U82" i="15"/>
  <c r="T82" i="15"/>
  <c r="S82" i="15"/>
  <c r="V81" i="15"/>
  <c r="U81" i="15"/>
  <c r="T81" i="15"/>
  <c r="S81" i="15"/>
  <c r="V80" i="15"/>
  <c r="U80" i="15"/>
  <c r="T80" i="15"/>
  <c r="S80" i="15"/>
  <c r="V79" i="15"/>
  <c r="U79" i="15"/>
  <c r="T79" i="15"/>
  <c r="S79" i="15"/>
  <c r="V78" i="15"/>
  <c r="U78" i="15"/>
  <c r="T78" i="15"/>
  <c r="S78" i="15"/>
  <c r="V77" i="15"/>
  <c r="U77" i="15"/>
  <c r="T77" i="15"/>
  <c r="S77" i="15"/>
  <c r="V76" i="15"/>
  <c r="U76" i="15"/>
  <c r="T76" i="15"/>
  <c r="S76" i="15"/>
  <c r="V75" i="15"/>
  <c r="U75" i="15"/>
  <c r="T75" i="15"/>
  <c r="S75" i="15"/>
  <c r="V74" i="15"/>
  <c r="U74" i="15"/>
  <c r="T74" i="15"/>
  <c r="S74" i="15"/>
  <c r="V73" i="15"/>
  <c r="U73" i="15"/>
  <c r="T73" i="15"/>
  <c r="S73" i="15"/>
  <c r="V72" i="15"/>
  <c r="U72" i="15"/>
  <c r="T72" i="15"/>
  <c r="S72" i="15"/>
  <c r="V71" i="15"/>
  <c r="U71" i="15"/>
  <c r="T71" i="15"/>
  <c r="S71" i="15"/>
  <c r="V70" i="15"/>
  <c r="U70" i="15"/>
  <c r="T70" i="15"/>
  <c r="S70" i="15"/>
  <c r="V69" i="15"/>
  <c r="U69" i="15"/>
  <c r="T69" i="15"/>
  <c r="S69" i="15"/>
  <c r="V68" i="15"/>
  <c r="U68" i="15"/>
  <c r="T68" i="15"/>
  <c r="S68" i="15"/>
  <c r="V67" i="15"/>
  <c r="U67" i="15"/>
  <c r="T67" i="15"/>
  <c r="S67" i="15"/>
  <c r="V66" i="15"/>
  <c r="U66" i="15"/>
  <c r="T66" i="15"/>
  <c r="S66" i="15"/>
  <c r="V65" i="15"/>
  <c r="U65" i="15"/>
  <c r="T65" i="15"/>
  <c r="S65" i="15"/>
  <c r="V64" i="15"/>
  <c r="U64" i="15"/>
  <c r="T64" i="15"/>
  <c r="S64" i="15"/>
  <c r="V63" i="15"/>
  <c r="U63" i="15"/>
  <c r="T63" i="15"/>
  <c r="S63" i="15"/>
  <c r="V62" i="15"/>
  <c r="U62" i="15"/>
  <c r="T62" i="15"/>
  <c r="S62" i="15"/>
  <c r="V61" i="15"/>
  <c r="U61" i="15"/>
  <c r="T61" i="15"/>
  <c r="S61" i="15"/>
  <c r="V60" i="15"/>
  <c r="U60" i="15"/>
  <c r="T60" i="15"/>
  <c r="S60" i="15"/>
  <c r="V59" i="15"/>
  <c r="U59" i="15"/>
  <c r="T59" i="15"/>
  <c r="S59" i="15"/>
  <c r="V58" i="15"/>
  <c r="U58" i="15"/>
  <c r="T58" i="15"/>
  <c r="S58" i="15"/>
  <c r="V57" i="15"/>
  <c r="U57" i="15"/>
  <c r="T57" i="15"/>
  <c r="S57" i="15"/>
  <c r="V56" i="15"/>
  <c r="U56" i="15"/>
  <c r="T56" i="15"/>
  <c r="S56" i="15"/>
  <c r="V55" i="15"/>
  <c r="U55" i="15"/>
  <c r="T55" i="15"/>
  <c r="S55" i="15"/>
  <c r="V54" i="15"/>
  <c r="U54" i="15"/>
  <c r="T54" i="15"/>
  <c r="S54" i="15"/>
  <c r="V53" i="15"/>
  <c r="U53" i="15"/>
  <c r="T53" i="15"/>
  <c r="S53" i="15"/>
  <c r="V52" i="15"/>
  <c r="U52" i="15"/>
  <c r="T52" i="15"/>
  <c r="S52" i="15"/>
  <c r="V51" i="15"/>
  <c r="U51" i="15"/>
  <c r="T51" i="15"/>
  <c r="S51" i="15"/>
  <c r="V50" i="15"/>
  <c r="U50" i="15"/>
  <c r="T50" i="15"/>
  <c r="S50" i="15"/>
  <c r="V49" i="15"/>
  <c r="U49" i="15"/>
  <c r="T49" i="15"/>
  <c r="S49" i="15"/>
  <c r="V48" i="15"/>
  <c r="U48" i="15"/>
  <c r="T48" i="15"/>
  <c r="S48" i="15"/>
  <c r="V47" i="15"/>
  <c r="U47" i="15"/>
  <c r="T47" i="15"/>
  <c r="S47" i="15"/>
  <c r="V46" i="15"/>
  <c r="U46" i="15"/>
  <c r="T46" i="15"/>
  <c r="S46" i="15"/>
  <c r="V45" i="15"/>
  <c r="U45" i="15"/>
  <c r="T45" i="15"/>
  <c r="S45" i="15"/>
  <c r="V44" i="15"/>
  <c r="U44" i="15"/>
  <c r="T44" i="15"/>
  <c r="S44" i="15"/>
  <c r="V43" i="15"/>
  <c r="U43" i="15"/>
  <c r="T43" i="15"/>
  <c r="S43" i="15"/>
  <c r="V42" i="15"/>
  <c r="U42" i="15"/>
  <c r="T42" i="15"/>
  <c r="S42" i="15"/>
  <c r="V41" i="15"/>
  <c r="U41" i="15"/>
  <c r="T41" i="15"/>
  <c r="S41" i="15"/>
  <c r="V40" i="15"/>
  <c r="U40" i="15"/>
  <c r="T40" i="15"/>
  <c r="S40" i="15"/>
  <c r="V39" i="15"/>
  <c r="U39" i="15"/>
  <c r="T39" i="15"/>
  <c r="S39" i="15"/>
  <c r="V38" i="15"/>
  <c r="U38" i="15"/>
  <c r="T38" i="15"/>
  <c r="S38" i="15"/>
  <c r="V37" i="15"/>
  <c r="U37" i="15"/>
  <c r="T37" i="15"/>
  <c r="S37" i="15"/>
  <c r="V36" i="15"/>
  <c r="U36" i="15"/>
  <c r="T36" i="15"/>
  <c r="S36" i="15"/>
  <c r="V35" i="15"/>
  <c r="U35" i="15"/>
  <c r="T35" i="15"/>
  <c r="S35" i="15"/>
  <c r="V34" i="15"/>
  <c r="U34" i="15"/>
  <c r="T34" i="15"/>
  <c r="S34" i="15"/>
  <c r="V33" i="15"/>
  <c r="U33" i="15"/>
  <c r="T33" i="15"/>
  <c r="S33" i="15"/>
  <c r="V32" i="15"/>
  <c r="U32" i="15"/>
  <c r="T32" i="15"/>
  <c r="S32" i="15"/>
  <c r="V31" i="15"/>
  <c r="U31" i="15"/>
  <c r="T31" i="15"/>
  <c r="S31" i="15"/>
  <c r="V30" i="15"/>
  <c r="U30" i="15"/>
  <c r="T30" i="15"/>
  <c r="S30" i="15"/>
  <c r="V29" i="15"/>
  <c r="U29" i="15"/>
  <c r="T29" i="15"/>
  <c r="S29" i="15"/>
  <c r="V28" i="15"/>
  <c r="U28" i="15"/>
  <c r="T28" i="15"/>
  <c r="S28" i="15"/>
  <c r="V27" i="15"/>
  <c r="U27" i="15"/>
  <c r="T27" i="15"/>
  <c r="S27" i="15"/>
  <c r="V26" i="15"/>
  <c r="U26" i="15"/>
  <c r="T26" i="15"/>
  <c r="S26" i="15"/>
  <c r="V25" i="15"/>
  <c r="U25" i="15"/>
  <c r="T25" i="15"/>
  <c r="S25" i="15"/>
  <c r="V24" i="15"/>
  <c r="U24" i="15"/>
  <c r="T24" i="15"/>
  <c r="S24" i="15"/>
  <c r="V23" i="15"/>
  <c r="U23" i="15"/>
  <c r="T23" i="15"/>
  <c r="S23" i="15"/>
  <c r="V22" i="15"/>
  <c r="U22" i="15"/>
  <c r="T22" i="15"/>
  <c r="S22" i="15"/>
  <c r="V21" i="15"/>
  <c r="U21" i="15"/>
  <c r="T21" i="15"/>
  <c r="S21" i="15"/>
  <c r="V20" i="15"/>
  <c r="U20" i="15"/>
  <c r="T20" i="15"/>
  <c r="S20" i="15"/>
  <c r="V19" i="15"/>
  <c r="U19" i="15"/>
  <c r="T19" i="15"/>
  <c r="S19" i="15"/>
  <c r="V18" i="15"/>
  <c r="U18" i="15"/>
  <c r="T18" i="15"/>
  <c r="S18" i="15"/>
  <c r="V17" i="15"/>
  <c r="U17" i="15"/>
  <c r="T17" i="15"/>
  <c r="S17" i="15"/>
  <c r="V16" i="15"/>
  <c r="U16" i="15"/>
  <c r="T16" i="15"/>
  <c r="S16" i="15"/>
  <c r="V15" i="15"/>
  <c r="U15" i="15"/>
  <c r="T15" i="15"/>
  <c r="S15" i="15"/>
  <c r="V14" i="15"/>
  <c r="U14" i="15"/>
  <c r="T14" i="15"/>
  <c r="S14" i="15"/>
  <c r="V13" i="15"/>
  <c r="U13" i="15"/>
  <c r="T13" i="15"/>
  <c r="S13" i="15"/>
  <c r="V12" i="15"/>
  <c r="U12" i="15"/>
  <c r="T12" i="15"/>
  <c r="S12" i="15"/>
  <c r="V11" i="15"/>
  <c r="U11" i="15"/>
  <c r="T11" i="15"/>
  <c r="S11" i="15"/>
  <c r="V10" i="15"/>
  <c r="U10" i="15"/>
  <c r="T10" i="15"/>
  <c r="I30" i="12"/>
  <c r="G33" i="12"/>
  <c r="F30" i="12"/>
  <c r="X11" i="12"/>
  <c r="W11" i="12"/>
  <c r="V11" i="12"/>
  <c r="I23" i="12"/>
  <c r="N54" i="14" l="1"/>
  <c r="N55" i="14"/>
  <c r="N56" i="14"/>
  <c r="N57" i="14"/>
  <c r="N58" i="14"/>
  <c r="N59" i="14"/>
  <c r="N60" i="14"/>
  <c r="N61" i="14"/>
  <c r="N62" i="14"/>
  <c r="N63" i="14"/>
  <c r="N64" i="14"/>
  <c r="N65" i="14"/>
  <c r="N53" i="14"/>
  <c r="M54" i="14"/>
  <c r="M55" i="14"/>
  <c r="M56" i="14"/>
  <c r="M57" i="14"/>
  <c r="M58" i="14"/>
  <c r="M59" i="14"/>
  <c r="M60" i="14"/>
  <c r="M61" i="14"/>
  <c r="M62" i="14"/>
  <c r="M63" i="14"/>
  <c r="M64" i="14"/>
  <c r="M65" i="14"/>
  <c r="M53" i="14"/>
  <c r="L54" i="14"/>
  <c r="L55" i="14"/>
  <c r="L56" i="14"/>
  <c r="L57" i="14"/>
  <c r="L58" i="14"/>
  <c r="L59" i="14"/>
  <c r="L60" i="14"/>
  <c r="L61" i="14"/>
  <c r="L62" i="14"/>
  <c r="L63" i="14"/>
  <c r="L64" i="14"/>
  <c r="L65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53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K9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U252" i="13"/>
  <c r="T252" i="13"/>
  <c r="S252" i="13"/>
  <c r="S251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5" i="13"/>
  <c r="V26" i="13"/>
  <c r="V27" i="13"/>
  <c r="V28" i="13"/>
  <c r="V29" i="13"/>
  <c r="V30" i="13"/>
  <c r="V31" i="13"/>
  <c r="V32" i="13"/>
  <c r="V33" i="13"/>
  <c r="V34" i="13"/>
  <c r="V35" i="13"/>
  <c r="V36" i="13"/>
  <c r="V37" i="13"/>
  <c r="V38" i="13"/>
  <c r="V39" i="13"/>
  <c r="V40" i="13"/>
  <c r="V41" i="13"/>
  <c r="V42" i="13"/>
  <c r="V43" i="13"/>
  <c r="V44" i="13"/>
  <c r="V45" i="13"/>
  <c r="V46" i="13"/>
  <c r="V47" i="13"/>
  <c r="V48" i="13"/>
  <c r="V49" i="13"/>
  <c r="V50" i="13"/>
  <c r="V51" i="13"/>
  <c r="V52" i="13"/>
  <c r="V53" i="13"/>
  <c r="V54" i="13"/>
  <c r="V55" i="13"/>
  <c r="V56" i="13"/>
  <c r="V57" i="13"/>
  <c r="V58" i="13"/>
  <c r="V59" i="13"/>
  <c r="V60" i="13"/>
  <c r="V61" i="13"/>
  <c r="V62" i="13"/>
  <c r="V63" i="13"/>
  <c r="V64" i="13"/>
  <c r="V65" i="13"/>
  <c r="V66" i="13"/>
  <c r="V67" i="13"/>
  <c r="V68" i="13"/>
  <c r="V69" i="13"/>
  <c r="V70" i="13"/>
  <c r="V71" i="13"/>
  <c r="V72" i="13"/>
  <c r="V73" i="13"/>
  <c r="V74" i="13"/>
  <c r="V75" i="13"/>
  <c r="V76" i="13"/>
  <c r="V77" i="13"/>
  <c r="V78" i="13"/>
  <c r="V79" i="13"/>
  <c r="V80" i="13"/>
  <c r="V81" i="13"/>
  <c r="V82" i="13"/>
  <c r="V83" i="13"/>
  <c r="V84" i="13"/>
  <c r="V85" i="13"/>
  <c r="V86" i="13"/>
  <c r="V87" i="13"/>
  <c r="V88" i="13"/>
  <c r="V89" i="13"/>
  <c r="V90" i="13"/>
  <c r="V91" i="13"/>
  <c r="V92" i="13"/>
  <c r="V93" i="13"/>
  <c r="V94" i="13"/>
  <c r="V95" i="13"/>
  <c r="V96" i="13"/>
  <c r="V97" i="13"/>
  <c r="V98" i="13"/>
  <c r="V99" i="13"/>
  <c r="V100" i="13"/>
  <c r="V101" i="13"/>
  <c r="V102" i="13"/>
  <c r="V103" i="13"/>
  <c r="V104" i="13"/>
  <c r="V105" i="13"/>
  <c r="V106" i="13"/>
  <c r="V107" i="13"/>
  <c r="V108" i="13"/>
  <c r="V109" i="13"/>
  <c r="V110" i="13"/>
  <c r="V111" i="13"/>
  <c r="V112" i="13"/>
  <c r="V113" i="13"/>
  <c r="V114" i="13"/>
  <c r="V115" i="13"/>
  <c r="V116" i="13"/>
  <c r="V117" i="13"/>
  <c r="V118" i="13"/>
  <c r="V119" i="13"/>
  <c r="V120" i="13"/>
  <c r="V121" i="13"/>
  <c r="V122" i="13"/>
  <c r="V123" i="13"/>
  <c r="V124" i="13"/>
  <c r="V125" i="13"/>
  <c r="V126" i="13"/>
  <c r="V127" i="13"/>
  <c r="V128" i="13"/>
  <c r="V129" i="13"/>
  <c r="V130" i="13"/>
  <c r="V131" i="13"/>
  <c r="V132" i="13"/>
  <c r="V133" i="13"/>
  <c r="V134" i="13"/>
  <c r="V135" i="13"/>
  <c r="V136" i="13"/>
  <c r="V137" i="13"/>
  <c r="V138" i="13"/>
  <c r="V139" i="13"/>
  <c r="V140" i="13"/>
  <c r="V141" i="13"/>
  <c r="V142" i="13"/>
  <c r="V143" i="13"/>
  <c r="V144" i="13"/>
  <c r="V145" i="13"/>
  <c r="V146" i="13"/>
  <c r="V147" i="13"/>
  <c r="V148" i="13"/>
  <c r="V149" i="13"/>
  <c r="V150" i="13"/>
  <c r="V151" i="13"/>
  <c r="V152" i="13"/>
  <c r="V153" i="13"/>
  <c r="V154" i="13"/>
  <c r="V155" i="13"/>
  <c r="V156" i="13"/>
  <c r="V157" i="13"/>
  <c r="V158" i="13"/>
  <c r="V159" i="13"/>
  <c r="V160" i="13"/>
  <c r="V161" i="13"/>
  <c r="V162" i="13"/>
  <c r="V163" i="13"/>
  <c r="V164" i="13"/>
  <c r="V165" i="13"/>
  <c r="V166" i="13"/>
  <c r="V167" i="13"/>
  <c r="V168" i="13"/>
  <c r="V169" i="13"/>
  <c r="V170" i="13"/>
  <c r="V171" i="13"/>
  <c r="V172" i="13"/>
  <c r="V173" i="13"/>
  <c r="V174" i="13"/>
  <c r="V175" i="13"/>
  <c r="V176" i="13"/>
  <c r="V177" i="13"/>
  <c r="V178" i="13"/>
  <c r="V179" i="13"/>
  <c r="V180" i="13"/>
  <c r="V181" i="13"/>
  <c r="V182" i="13"/>
  <c r="V183" i="13"/>
  <c r="V184" i="13"/>
  <c r="V185" i="13"/>
  <c r="V186" i="13"/>
  <c r="V187" i="13"/>
  <c r="V188" i="13"/>
  <c r="V189" i="13"/>
  <c r="V190" i="13"/>
  <c r="V191" i="13"/>
  <c r="V192" i="13"/>
  <c r="V193" i="13"/>
  <c r="V194" i="13"/>
  <c r="V195" i="13"/>
  <c r="V196" i="13"/>
  <c r="V197" i="13"/>
  <c r="V198" i="13"/>
  <c r="V199" i="13"/>
  <c r="V200" i="13"/>
  <c r="V201" i="13"/>
  <c r="V202" i="13"/>
  <c r="V203" i="13"/>
  <c r="V204" i="13"/>
  <c r="V205" i="13"/>
  <c r="V206" i="13"/>
  <c r="V207" i="13"/>
  <c r="V208" i="13"/>
  <c r="V209" i="13"/>
  <c r="V210" i="13"/>
  <c r="V211" i="13"/>
  <c r="V212" i="13"/>
  <c r="V213" i="13"/>
  <c r="V214" i="13"/>
  <c r="V215" i="13"/>
  <c r="V216" i="13"/>
  <c r="V217" i="13"/>
  <c r="V218" i="13"/>
  <c r="V219" i="13"/>
  <c r="V220" i="13"/>
  <c r="V221" i="13"/>
  <c r="V222" i="13"/>
  <c r="V223" i="13"/>
  <c r="V224" i="13"/>
  <c r="V225" i="13"/>
  <c r="V226" i="13"/>
  <c r="V227" i="13"/>
  <c r="V228" i="13"/>
  <c r="V229" i="13"/>
  <c r="V230" i="13"/>
  <c r="V231" i="13"/>
  <c r="V232" i="13"/>
  <c r="V233" i="13"/>
  <c r="V234" i="13"/>
  <c r="V235" i="13"/>
  <c r="V236" i="13"/>
  <c r="V237" i="13"/>
  <c r="V238" i="13"/>
  <c r="V239" i="13"/>
  <c r="V240" i="13"/>
  <c r="V241" i="13"/>
  <c r="V242" i="13"/>
  <c r="V243" i="13"/>
  <c r="V244" i="13"/>
  <c r="V245" i="13"/>
  <c r="V246" i="13"/>
  <c r="V247" i="13"/>
  <c r="V248" i="13"/>
  <c r="V249" i="13"/>
  <c r="V250" i="13"/>
  <c r="V251" i="13"/>
  <c r="V252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54" i="13"/>
  <c r="U55" i="13"/>
  <c r="U56" i="13"/>
  <c r="U57" i="13"/>
  <c r="U58" i="13"/>
  <c r="U59" i="13"/>
  <c r="U60" i="13"/>
  <c r="U61" i="13"/>
  <c r="U62" i="13"/>
  <c r="U63" i="13"/>
  <c r="U64" i="13"/>
  <c r="U65" i="13"/>
  <c r="U66" i="13"/>
  <c r="U67" i="13"/>
  <c r="U68" i="13"/>
  <c r="U69" i="13"/>
  <c r="U70" i="13"/>
  <c r="U71" i="13"/>
  <c r="U72" i="13"/>
  <c r="U73" i="13"/>
  <c r="U74" i="13"/>
  <c r="U75" i="13"/>
  <c r="U76" i="13"/>
  <c r="U77" i="13"/>
  <c r="U78" i="13"/>
  <c r="U79" i="13"/>
  <c r="U80" i="13"/>
  <c r="U81" i="13"/>
  <c r="U82" i="13"/>
  <c r="U83" i="13"/>
  <c r="U84" i="13"/>
  <c r="U85" i="13"/>
  <c r="U86" i="13"/>
  <c r="U87" i="13"/>
  <c r="U88" i="13"/>
  <c r="U89" i="13"/>
  <c r="U90" i="13"/>
  <c r="U91" i="13"/>
  <c r="U92" i="13"/>
  <c r="U93" i="13"/>
  <c r="U94" i="13"/>
  <c r="U95" i="13"/>
  <c r="U96" i="13"/>
  <c r="U97" i="13"/>
  <c r="U98" i="13"/>
  <c r="U99" i="13"/>
  <c r="U100" i="13"/>
  <c r="U101" i="13"/>
  <c r="U102" i="13"/>
  <c r="U103" i="13"/>
  <c r="U104" i="13"/>
  <c r="U105" i="13"/>
  <c r="U106" i="13"/>
  <c r="U107" i="13"/>
  <c r="U108" i="13"/>
  <c r="U109" i="13"/>
  <c r="U110" i="13"/>
  <c r="U111" i="13"/>
  <c r="U112" i="13"/>
  <c r="U113" i="13"/>
  <c r="U114" i="13"/>
  <c r="U115" i="13"/>
  <c r="U116" i="13"/>
  <c r="U117" i="13"/>
  <c r="U118" i="13"/>
  <c r="U119" i="13"/>
  <c r="U120" i="13"/>
  <c r="U121" i="13"/>
  <c r="U122" i="13"/>
  <c r="U123" i="13"/>
  <c r="U124" i="13"/>
  <c r="U125" i="13"/>
  <c r="U126" i="13"/>
  <c r="U127" i="13"/>
  <c r="U128" i="13"/>
  <c r="U129" i="13"/>
  <c r="U130" i="13"/>
  <c r="U131" i="13"/>
  <c r="U132" i="13"/>
  <c r="U133" i="13"/>
  <c r="U134" i="13"/>
  <c r="U135" i="13"/>
  <c r="U136" i="13"/>
  <c r="U137" i="13"/>
  <c r="U138" i="13"/>
  <c r="U139" i="13"/>
  <c r="U140" i="13"/>
  <c r="U141" i="13"/>
  <c r="U142" i="13"/>
  <c r="U143" i="13"/>
  <c r="U144" i="13"/>
  <c r="U145" i="13"/>
  <c r="U146" i="13"/>
  <c r="U147" i="13"/>
  <c r="U148" i="13"/>
  <c r="U149" i="13"/>
  <c r="U150" i="13"/>
  <c r="U151" i="13"/>
  <c r="U152" i="13"/>
  <c r="U153" i="13"/>
  <c r="U154" i="13"/>
  <c r="U155" i="13"/>
  <c r="U156" i="13"/>
  <c r="U157" i="13"/>
  <c r="U158" i="13"/>
  <c r="U159" i="13"/>
  <c r="U160" i="13"/>
  <c r="U161" i="13"/>
  <c r="U162" i="13"/>
  <c r="U163" i="13"/>
  <c r="U164" i="13"/>
  <c r="U165" i="13"/>
  <c r="U166" i="13"/>
  <c r="U167" i="13"/>
  <c r="U168" i="13"/>
  <c r="U169" i="13"/>
  <c r="U170" i="13"/>
  <c r="U171" i="13"/>
  <c r="U172" i="13"/>
  <c r="U173" i="13"/>
  <c r="U174" i="13"/>
  <c r="U175" i="13"/>
  <c r="U176" i="13"/>
  <c r="U177" i="13"/>
  <c r="U178" i="13"/>
  <c r="U179" i="13"/>
  <c r="U180" i="13"/>
  <c r="U181" i="13"/>
  <c r="U182" i="13"/>
  <c r="U183" i="13"/>
  <c r="U184" i="13"/>
  <c r="U185" i="13"/>
  <c r="U186" i="13"/>
  <c r="U187" i="13"/>
  <c r="U188" i="13"/>
  <c r="U189" i="13"/>
  <c r="U190" i="13"/>
  <c r="U191" i="13"/>
  <c r="U192" i="13"/>
  <c r="U193" i="13"/>
  <c r="U194" i="13"/>
  <c r="U195" i="13"/>
  <c r="U196" i="13"/>
  <c r="U197" i="13"/>
  <c r="U198" i="13"/>
  <c r="U199" i="13"/>
  <c r="U200" i="13"/>
  <c r="U201" i="13"/>
  <c r="U202" i="13"/>
  <c r="U203" i="13"/>
  <c r="U204" i="13"/>
  <c r="U205" i="13"/>
  <c r="U206" i="13"/>
  <c r="U207" i="13"/>
  <c r="U208" i="13"/>
  <c r="U209" i="13"/>
  <c r="U210" i="13"/>
  <c r="U211" i="13"/>
  <c r="U212" i="13"/>
  <c r="U213" i="13"/>
  <c r="U214" i="13"/>
  <c r="U215" i="13"/>
  <c r="U216" i="13"/>
  <c r="U217" i="13"/>
  <c r="U218" i="13"/>
  <c r="U219" i="13"/>
  <c r="U220" i="13"/>
  <c r="U221" i="13"/>
  <c r="U222" i="13"/>
  <c r="U223" i="13"/>
  <c r="U224" i="13"/>
  <c r="U225" i="13"/>
  <c r="U226" i="13"/>
  <c r="U227" i="13"/>
  <c r="U228" i="13"/>
  <c r="U229" i="13"/>
  <c r="U230" i="13"/>
  <c r="U231" i="13"/>
  <c r="U232" i="13"/>
  <c r="U233" i="13"/>
  <c r="U234" i="13"/>
  <c r="U235" i="13"/>
  <c r="U236" i="13"/>
  <c r="U237" i="13"/>
  <c r="U238" i="13"/>
  <c r="U239" i="13"/>
  <c r="U240" i="13"/>
  <c r="U241" i="13"/>
  <c r="U242" i="13"/>
  <c r="U243" i="13"/>
  <c r="U244" i="13"/>
  <c r="U245" i="13"/>
  <c r="U246" i="13"/>
  <c r="U247" i="13"/>
  <c r="U248" i="13"/>
  <c r="U249" i="13"/>
  <c r="U250" i="13"/>
  <c r="U251" i="13"/>
  <c r="U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40" i="13"/>
  <c r="T41" i="13"/>
  <c r="T42" i="13"/>
  <c r="T43" i="13"/>
  <c r="T44" i="13"/>
  <c r="T45" i="13"/>
  <c r="T46" i="13"/>
  <c r="T47" i="13"/>
  <c r="T48" i="13"/>
  <c r="T49" i="13"/>
  <c r="T50" i="13"/>
  <c r="T51" i="13"/>
  <c r="T52" i="13"/>
  <c r="T53" i="13"/>
  <c r="T54" i="13"/>
  <c r="T55" i="13"/>
  <c r="T56" i="13"/>
  <c r="T57" i="13"/>
  <c r="T58" i="13"/>
  <c r="T59" i="13"/>
  <c r="T60" i="13"/>
  <c r="T61" i="13"/>
  <c r="T62" i="13"/>
  <c r="T63" i="13"/>
  <c r="T64" i="13"/>
  <c r="T65" i="13"/>
  <c r="T66" i="13"/>
  <c r="T67" i="13"/>
  <c r="T68" i="13"/>
  <c r="T69" i="13"/>
  <c r="T70" i="13"/>
  <c r="T71" i="13"/>
  <c r="T72" i="13"/>
  <c r="T73" i="13"/>
  <c r="T74" i="13"/>
  <c r="T75" i="13"/>
  <c r="T76" i="13"/>
  <c r="T77" i="13"/>
  <c r="T78" i="13"/>
  <c r="T79" i="13"/>
  <c r="T80" i="13"/>
  <c r="T81" i="13"/>
  <c r="T82" i="13"/>
  <c r="T83" i="13"/>
  <c r="T84" i="13"/>
  <c r="T85" i="13"/>
  <c r="T86" i="13"/>
  <c r="T87" i="13"/>
  <c r="T88" i="13"/>
  <c r="T89" i="13"/>
  <c r="T90" i="13"/>
  <c r="T91" i="13"/>
  <c r="T92" i="13"/>
  <c r="T93" i="13"/>
  <c r="T94" i="13"/>
  <c r="T95" i="13"/>
  <c r="T96" i="13"/>
  <c r="T97" i="13"/>
  <c r="T98" i="13"/>
  <c r="T99" i="13"/>
  <c r="T100" i="13"/>
  <c r="T101" i="13"/>
  <c r="T102" i="13"/>
  <c r="T103" i="13"/>
  <c r="T104" i="13"/>
  <c r="T105" i="13"/>
  <c r="T106" i="13"/>
  <c r="T107" i="13"/>
  <c r="T108" i="13"/>
  <c r="T109" i="13"/>
  <c r="T110" i="13"/>
  <c r="T111" i="13"/>
  <c r="T112" i="13"/>
  <c r="T113" i="13"/>
  <c r="T114" i="13"/>
  <c r="T115" i="13"/>
  <c r="T116" i="13"/>
  <c r="T117" i="13"/>
  <c r="T118" i="13"/>
  <c r="T119" i="13"/>
  <c r="T120" i="13"/>
  <c r="T121" i="13"/>
  <c r="T122" i="13"/>
  <c r="T123" i="13"/>
  <c r="T124" i="13"/>
  <c r="T125" i="13"/>
  <c r="T126" i="13"/>
  <c r="T127" i="13"/>
  <c r="T128" i="13"/>
  <c r="T129" i="13"/>
  <c r="T130" i="13"/>
  <c r="T131" i="13"/>
  <c r="T132" i="13"/>
  <c r="T133" i="13"/>
  <c r="T134" i="13"/>
  <c r="T135" i="13"/>
  <c r="T136" i="13"/>
  <c r="T137" i="13"/>
  <c r="T138" i="13"/>
  <c r="T139" i="13"/>
  <c r="T140" i="13"/>
  <c r="T141" i="13"/>
  <c r="T142" i="13"/>
  <c r="T143" i="13"/>
  <c r="T144" i="13"/>
  <c r="T145" i="13"/>
  <c r="T146" i="13"/>
  <c r="T147" i="13"/>
  <c r="T148" i="13"/>
  <c r="T149" i="13"/>
  <c r="T150" i="13"/>
  <c r="T151" i="13"/>
  <c r="T152" i="13"/>
  <c r="T153" i="13"/>
  <c r="T154" i="13"/>
  <c r="T155" i="13"/>
  <c r="T156" i="13"/>
  <c r="T157" i="13"/>
  <c r="T158" i="13"/>
  <c r="T159" i="13"/>
  <c r="T160" i="13"/>
  <c r="T161" i="13"/>
  <c r="T162" i="13"/>
  <c r="T163" i="13"/>
  <c r="T164" i="13"/>
  <c r="T165" i="13"/>
  <c r="T166" i="13"/>
  <c r="T167" i="13"/>
  <c r="T168" i="13"/>
  <c r="T169" i="13"/>
  <c r="T170" i="13"/>
  <c r="T171" i="13"/>
  <c r="T172" i="13"/>
  <c r="T173" i="13"/>
  <c r="T174" i="13"/>
  <c r="T175" i="13"/>
  <c r="T176" i="13"/>
  <c r="T177" i="13"/>
  <c r="T178" i="13"/>
  <c r="T179" i="13"/>
  <c r="T180" i="13"/>
  <c r="T181" i="13"/>
  <c r="T182" i="13"/>
  <c r="T183" i="13"/>
  <c r="T184" i="13"/>
  <c r="T185" i="13"/>
  <c r="T186" i="13"/>
  <c r="T187" i="13"/>
  <c r="T188" i="13"/>
  <c r="T189" i="13"/>
  <c r="T190" i="13"/>
  <c r="T191" i="13"/>
  <c r="T192" i="13"/>
  <c r="T193" i="13"/>
  <c r="T194" i="13"/>
  <c r="T195" i="13"/>
  <c r="T196" i="13"/>
  <c r="T197" i="13"/>
  <c r="T198" i="13"/>
  <c r="T199" i="13"/>
  <c r="T200" i="13"/>
  <c r="T201" i="13"/>
  <c r="T202" i="13"/>
  <c r="T203" i="13"/>
  <c r="T204" i="13"/>
  <c r="T205" i="13"/>
  <c r="T206" i="13"/>
  <c r="T207" i="13"/>
  <c r="T208" i="13"/>
  <c r="T209" i="13"/>
  <c r="T210" i="13"/>
  <c r="T211" i="13"/>
  <c r="T212" i="13"/>
  <c r="T213" i="13"/>
  <c r="T214" i="13"/>
  <c r="T215" i="13"/>
  <c r="T216" i="13"/>
  <c r="T217" i="13"/>
  <c r="T218" i="13"/>
  <c r="T219" i="13"/>
  <c r="T220" i="13"/>
  <c r="T221" i="13"/>
  <c r="T222" i="13"/>
  <c r="T223" i="13"/>
  <c r="T224" i="13"/>
  <c r="T225" i="13"/>
  <c r="T226" i="13"/>
  <c r="T227" i="13"/>
  <c r="T228" i="13"/>
  <c r="T229" i="13"/>
  <c r="T230" i="13"/>
  <c r="T231" i="13"/>
  <c r="T232" i="13"/>
  <c r="T233" i="13"/>
  <c r="T234" i="13"/>
  <c r="T235" i="13"/>
  <c r="T236" i="13"/>
  <c r="T237" i="13"/>
  <c r="T238" i="13"/>
  <c r="T239" i="13"/>
  <c r="T240" i="13"/>
  <c r="T241" i="13"/>
  <c r="T242" i="13"/>
  <c r="T243" i="13"/>
  <c r="T244" i="13"/>
  <c r="T245" i="13"/>
  <c r="T246" i="13"/>
  <c r="T247" i="13"/>
  <c r="T248" i="13"/>
  <c r="T249" i="13"/>
  <c r="T250" i="13"/>
  <c r="T251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62" i="13"/>
  <c r="S63" i="13"/>
  <c r="S64" i="13"/>
  <c r="S65" i="13"/>
  <c r="S66" i="13"/>
  <c r="S67" i="13"/>
  <c r="S68" i="13"/>
  <c r="S69" i="13"/>
  <c r="S70" i="13"/>
  <c r="S71" i="13"/>
  <c r="S72" i="13"/>
  <c r="S73" i="13"/>
  <c r="S74" i="13"/>
  <c r="S75" i="13"/>
  <c r="S76" i="13"/>
  <c r="S77" i="13"/>
  <c r="S78" i="13"/>
  <c r="S79" i="13"/>
  <c r="S80" i="13"/>
  <c r="S81" i="13"/>
  <c r="S82" i="13"/>
  <c r="S83" i="13"/>
  <c r="S84" i="13"/>
  <c r="S85" i="13"/>
  <c r="S86" i="13"/>
  <c r="S87" i="13"/>
  <c r="S88" i="13"/>
  <c r="S89" i="13"/>
  <c r="S90" i="13"/>
  <c r="S91" i="13"/>
  <c r="S92" i="13"/>
  <c r="S93" i="13"/>
  <c r="S94" i="13"/>
  <c r="S95" i="13"/>
  <c r="S96" i="13"/>
  <c r="S97" i="13"/>
  <c r="S98" i="13"/>
  <c r="S99" i="13"/>
  <c r="S100" i="13"/>
  <c r="S101" i="13"/>
  <c r="S102" i="13"/>
  <c r="S103" i="13"/>
  <c r="S104" i="13"/>
  <c r="S105" i="13"/>
  <c r="S106" i="13"/>
  <c r="S107" i="13"/>
  <c r="S108" i="13"/>
  <c r="S109" i="13"/>
  <c r="S110" i="13"/>
  <c r="S111" i="13"/>
  <c r="S112" i="13"/>
  <c r="S113" i="13"/>
  <c r="S114" i="13"/>
  <c r="S115" i="13"/>
  <c r="S116" i="13"/>
  <c r="S117" i="13"/>
  <c r="S118" i="13"/>
  <c r="S119" i="13"/>
  <c r="S120" i="13"/>
  <c r="S121" i="13"/>
  <c r="S122" i="13"/>
  <c r="S123" i="13"/>
  <c r="S124" i="13"/>
  <c r="S125" i="13"/>
  <c r="S126" i="13"/>
  <c r="S127" i="13"/>
  <c r="S128" i="13"/>
  <c r="S129" i="13"/>
  <c r="S130" i="13"/>
  <c r="S131" i="13"/>
  <c r="S132" i="13"/>
  <c r="S133" i="13"/>
  <c r="S134" i="13"/>
  <c r="S135" i="13"/>
  <c r="S136" i="13"/>
  <c r="S137" i="13"/>
  <c r="S138" i="13"/>
  <c r="S139" i="13"/>
  <c r="S140" i="13"/>
  <c r="S141" i="13"/>
  <c r="S142" i="13"/>
  <c r="S143" i="13"/>
  <c r="S144" i="13"/>
  <c r="S145" i="13"/>
  <c r="S146" i="13"/>
  <c r="S147" i="13"/>
  <c r="S148" i="13"/>
  <c r="S149" i="13"/>
  <c r="S150" i="13"/>
  <c r="S151" i="13"/>
  <c r="S152" i="13"/>
  <c r="S153" i="13"/>
  <c r="S154" i="13"/>
  <c r="S155" i="13"/>
  <c r="S156" i="13"/>
  <c r="S157" i="13"/>
  <c r="S158" i="13"/>
  <c r="S159" i="13"/>
  <c r="S160" i="13"/>
  <c r="S161" i="13"/>
  <c r="S162" i="13"/>
  <c r="S163" i="13"/>
  <c r="S164" i="13"/>
  <c r="S165" i="13"/>
  <c r="S166" i="13"/>
  <c r="S167" i="13"/>
  <c r="S168" i="13"/>
  <c r="S169" i="13"/>
  <c r="S170" i="13"/>
  <c r="S171" i="13"/>
  <c r="S172" i="13"/>
  <c r="S173" i="13"/>
  <c r="S174" i="13"/>
  <c r="S175" i="13"/>
  <c r="S176" i="13"/>
  <c r="S177" i="13"/>
  <c r="S178" i="13"/>
  <c r="S179" i="13"/>
  <c r="S180" i="13"/>
  <c r="S181" i="13"/>
  <c r="S182" i="13"/>
  <c r="S183" i="13"/>
  <c r="S184" i="13"/>
  <c r="S185" i="13"/>
  <c r="S186" i="13"/>
  <c r="S187" i="13"/>
  <c r="S188" i="13"/>
  <c r="S189" i="13"/>
  <c r="S190" i="13"/>
  <c r="S191" i="13"/>
  <c r="S192" i="13"/>
  <c r="S193" i="13"/>
  <c r="S194" i="13"/>
  <c r="S195" i="13"/>
  <c r="S196" i="13"/>
  <c r="S197" i="13"/>
  <c r="S198" i="13"/>
  <c r="S199" i="13"/>
  <c r="S200" i="13"/>
  <c r="S201" i="13"/>
  <c r="S202" i="13"/>
  <c r="S203" i="13"/>
  <c r="S204" i="13"/>
  <c r="S205" i="13"/>
  <c r="S206" i="13"/>
  <c r="S207" i="13"/>
  <c r="S208" i="13"/>
  <c r="S209" i="13"/>
  <c r="S210" i="13"/>
  <c r="S211" i="13"/>
  <c r="S212" i="13"/>
  <c r="S213" i="13"/>
  <c r="S214" i="13"/>
  <c r="S215" i="13"/>
  <c r="S216" i="13"/>
  <c r="S217" i="13"/>
  <c r="S218" i="13"/>
  <c r="S219" i="13"/>
  <c r="S220" i="13"/>
  <c r="S221" i="13"/>
  <c r="S222" i="13"/>
  <c r="S223" i="13"/>
  <c r="S224" i="13"/>
  <c r="S225" i="13"/>
  <c r="S226" i="13"/>
  <c r="S227" i="13"/>
  <c r="S228" i="13"/>
  <c r="S229" i="13"/>
  <c r="S230" i="13"/>
  <c r="S231" i="13"/>
  <c r="S232" i="13"/>
  <c r="S233" i="13"/>
  <c r="S234" i="13"/>
  <c r="S235" i="13"/>
  <c r="S236" i="13"/>
  <c r="S237" i="13"/>
  <c r="S238" i="13"/>
  <c r="S239" i="13"/>
  <c r="S240" i="13"/>
  <c r="S241" i="13"/>
  <c r="S242" i="13"/>
  <c r="S243" i="13"/>
  <c r="S244" i="13"/>
  <c r="S245" i="13"/>
  <c r="S246" i="13"/>
  <c r="S247" i="13"/>
  <c r="S248" i="13"/>
  <c r="S249" i="13"/>
  <c r="S250" i="13"/>
  <c r="I42" i="12"/>
  <c r="Q23" i="12"/>
  <c r="E23" i="12"/>
  <c r="M23" i="12" s="1"/>
  <c r="U23" i="12"/>
  <c r="K11" i="12"/>
  <c r="J11" i="12"/>
  <c r="L53" i="14"/>
  <c r="L9" i="14"/>
  <c r="Y23" i="12" l="1"/>
  <c r="M30" i="12"/>
  <c r="E42" i="12"/>
  <c r="M42" i="12" s="1"/>
  <c r="H41" i="12"/>
  <c r="G41" i="12"/>
  <c r="F41" i="12"/>
  <c r="D41" i="12"/>
  <c r="C41" i="12"/>
  <c r="H40" i="12"/>
  <c r="G40" i="12"/>
  <c r="F40" i="12"/>
  <c r="D40" i="12"/>
  <c r="C40" i="12"/>
  <c r="H39" i="12"/>
  <c r="G39" i="12"/>
  <c r="F39" i="12"/>
  <c r="D39" i="12"/>
  <c r="C39" i="12"/>
  <c r="H38" i="12"/>
  <c r="G38" i="12"/>
  <c r="F38" i="12"/>
  <c r="D38" i="12"/>
  <c r="C38" i="12"/>
  <c r="H37" i="12"/>
  <c r="G37" i="12"/>
  <c r="F37" i="12"/>
  <c r="D37" i="12"/>
  <c r="C37" i="12"/>
  <c r="H36" i="12"/>
  <c r="G36" i="12"/>
  <c r="F36" i="12"/>
  <c r="D36" i="12"/>
  <c r="C36" i="12"/>
  <c r="H35" i="12"/>
  <c r="G35" i="12"/>
  <c r="F35" i="12"/>
  <c r="D35" i="12"/>
  <c r="C35" i="12"/>
  <c r="H34" i="12"/>
  <c r="G34" i="12"/>
  <c r="F34" i="12"/>
  <c r="D34" i="12"/>
  <c r="C34" i="12"/>
  <c r="H33" i="12"/>
  <c r="F33" i="12"/>
  <c r="D33" i="12"/>
  <c r="C33" i="12"/>
  <c r="H32" i="12"/>
  <c r="G32" i="12"/>
  <c r="F32" i="12"/>
  <c r="D32" i="12"/>
  <c r="C32" i="12"/>
  <c r="H31" i="12"/>
  <c r="G31" i="12"/>
  <c r="F31" i="12"/>
  <c r="D31" i="12"/>
  <c r="C31" i="12"/>
  <c r="H30" i="12"/>
  <c r="G30" i="12"/>
  <c r="C30" i="12"/>
  <c r="P23" i="12"/>
  <c r="O23" i="12"/>
  <c r="N23" i="12"/>
  <c r="B42" i="12" s="1"/>
  <c r="K23" i="12"/>
  <c r="L11" i="12"/>
  <c r="X23" i="12" l="1"/>
  <c r="V23" i="12"/>
  <c r="L36" i="12"/>
  <c r="G42" i="12"/>
  <c r="L38" i="12"/>
  <c r="K41" i="12"/>
  <c r="K30" i="12"/>
  <c r="K32" i="12"/>
  <c r="K34" i="12"/>
  <c r="K36" i="12"/>
  <c r="K38" i="12"/>
  <c r="K40" i="12"/>
  <c r="L30" i="12"/>
  <c r="J31" i="12"/>
  <c r="J33" i="12"/>
  <c r="J41" i="12"/>
  <c r="K33" i="12"/>
  <c r="L31" i="12"/>
  <c r="J32" i="12"/>
  <c r="J34" i="12"/>
  <c r="L35" i="12"/>
  <c r="L37" i="12"/>
  <c r="L39" i="12"/>
  <c r="J40" i="12"/>
  <c r="J30" i="12"/>
  <c r="C42" i="12"/>
  <c r="H42" i="12"/>
  <c r="L33" i="12"/>
  <c r="J35" i="12"/>
  <c r="J39" i="12"/>
  <c r="J38" i="12"/>
  <c r="W23" i="12"/>
  <c r="L32" i="12"/>
  <c r="K35" i="12"/>
  <c r="J37" i="12"/>
  <c r="K37" i="12"/>
  <c r="L40" i="12"/>
  <c r="D42" i="12"/>
  <c r="K31" i="12"/>
  <c r="L34" i="12"/>
  <c r="J36" i="12"/>
  <c r="K39" i="12"/>
  <c r="L41" i="12"/>
  <c r="F42" i="12"/>
  <c r="K42" i="12" l="1"/>
  <c r="J42" i="12"/>
  <c r="L42" i="12"/>
</calcChain>
</file>

<file path=xl/sharedStrings.xml><?xml version="1.0" encoding="utf-8"?>
<sst xmlns="http://schemas.openxmlformats.org/spreadsheetml/2006/main" count="2771" uniqueCount="449">
  <si>
    <t>TABLA DE CONTENIDO</t>
  </si>
  <si>
    <t>II.  CONCEPTOS</t>
  </si>
  <si>
    <t xml:space="preserve">I. ALCANCE </t>
  </si>
  <si>
    <t>ORIGEN</t>
  </si>
  <si>
    <t>DESTINO</t>
  </si>
  <si>
    <t>SIGLA</t>
  </si>
  <si>
    <t>PAIS</t>
  </si>
  <si>
    <t>2019</t>
  </si>
  <si>
    <t>2020</t>
  </si>
  <si>
    <t>2021</t>
  </si>
  <si>
    <t>ARGENTINA</t>
  </si>
  <si>
    <t>BOG</t>
  </si>
  <si>
    <t>BOGOTA - ELDORADO</t>
  </si>
  <si>
    <t>COLOMBIA</t>
  </si>
  <si>
    <t>CTG</t>
  </si>
  <si>
    <t>CARTAGENA - RAFAEL NUQEZ</t>
  </si>
  <si>
    <t>ESTADOS UNIDOS</t>
  </si>
  <si>
    <t>MDE</t>
  </si>
  <si>
    <t>RIONEGRO - JOSE M. CORDOVA</t>
  </si>
  <si>
    <t>INGLATERRA</t>
  </si>
  <si>
    <t>CLO</t>
  </si>
  <si>
    <t>CALI - ALFONSO BONILLA ARAGON</t>
  </si>
  <si>
    <t>ACA</t>
  </si>
  <si>
    <t>MEXICO</t>
  </si>
  <si>
    <t>MVP</t>
  </si>
  <si>
    <t>MITU</t>
  </si>
  <si>
    <t>VVC</t>
  </si>
  <si>
    <t>VANGUARDIA</t>
  </si>
  <si>
    <t>ESPANA</t>
  </si>
  <si>
    <t>AXM</t>
  </si>
  <si>
    <t>EL EDEN</t>
  </si>
  <si>
    <t>BAQ</t>
  </si>
  <si>
    <t>BARRANQUILLA-E. CORTISSOZ</t>
  </si>
  <si>
    <t>BGA</t>
  </si>
  <si>
    <t>BUCARAMANGA - PALONEGRO</t>
  </si>
  <si>
    <t>ADZ</t>
  </si>
  <si>
    <t>SAN ANDRES-GUSTAVO ROJAS PINILLA</t>
  </si>
  <si>
    <t>ASU</t>
  </si>
  <si>
    <t>SILVIO PETTIROSSI INTL</t>
  </si>
  <si>
    <t>PARAGUAY</t>
  </si>
  <si>
    <t>AUA</t>
  </si>
  <si>
    <t>REINA BEATRIX INTL</t>
  </si>
  <si>
    <t>ANTILLAS HOLANDESAS</t>
  </si>
  <si>
    <t>BCN</t>
  </si>
  <si>
    <t>BARCELONA</t>
  </si>
  <si>
    <t>BUE</t>
  </si>
  <si>
    <t>MINISTRO PISTARINI</t>
  </si>
  <si>
    <t>BRASIL</t>
  </si>
  <si>
    <t>CUN</t>
  </si>
  <si>
    <t>CANCUN INTL</t>
  </si>
  <si>
    <t>CUR</t>
  </si>
  <si>
    <t>HATO</t>
  </si>
  <si>
    <t>FLL</t>
  </si>
  <si>
    <t>FORT LAUDERDALE HOLLYWOOD INTL</t>
  </si>
  <si>
    <t>GRU</t>
  </si>
  <si>
    <t>GUARULHOS</t>
  </si>
  <si>
    <t>GUA</t>
  </si>
  <si>
    <t>LA AURORA</t>
  </si>
  <si>
    <t>GUATEMALA</t>
  </si>
  <si>
    <t>GYE</t>
  </si>
  <si>
    <t>SIMON BOLIVAR</t>
  </si>
  <si>
    <t>ECUADOR</t>
  </si>
  <si>
    <t>IAD</t>
  </si>
  <si>
    <t>DULLES INTL D.C.</t>
  </si>
  <si>
    <t>JFK</t>
  </si>
  <si>
    <t>JOHN F KENNEDY INTL</t>
  </si>
  <si>
    <t>LAX</t>
  </si>
  <si>
    <t>LOS ANGELES INTL</t>
  </si>
  <si>
    <t>LHR</t>
  </si>
  <si>
    <t>HEATHROW</t>
  </si>
  <si>
    <t>LIM</t>
  </si>
  <si>
    <t>CALLAO /INTL JORGE CHAVEZ</t>
  </si>
  <si>
    <t>PERU</t>
  </si>
  <si>
    <t>LPB</t>
  </si>
  <si>
    <t>EL ALTO INTERNACIONAL</t>
  </si>
  <si>
    <t>BOLIVIA</t>
  </si>
  <si>
    <t>MAD</t>
  </si>
  <si>
    <t>BARAJAS</t>
  </si>
  <si>
    <t>MCO</t>
  </si>
  <si>
    <t>HERDON</t>
  </si>
  <si>
    <t>MEX</t>
  </si>
  <si>
    <t>LICENCIADO BENITO JUAREZ INTL</t>
  </si>
  <si>
    <t>MIA</t>
  </si>
  <si>
    <t>MIAMI INTL</t>
  </si>
  <si>
    <t>MUC</t>
  </si>
  <si>
    <t>AEROPUERTO INTERNACIONAL DE MUNICH</t>
  </si>
  <si>
    <t>ALEMANIA</t>
  </si>
  <si>
    <t>MVD</t>
  </si>
  <si>
    <t>CARRASCO</t>
  </si>
  <si>
    <t>URUGUAY</t>
  </si>
  <si>
    <t>PTY</t>
  </si>
  <si>
    <t>TOCUMEN INTL</t>
  </si>
  <si>
    <t>PANAMA</t>
  </si>
  <si>
    <t>PUJ</t>
  </si>
  <si>
    <t>PUNTA CANA INTL</t>
  </si>
  <si>
    <t>REPUBLICA DOMINICANA</t>
  </si>
  <si>
    <t>RIO</t>
  </si>
  <si>
    <t>GALEAO ANTONIO CARLOS JOBIM</t>
  </si>
  <si>
    <t>SAL</t>
  </si>
  <si>
    <t>EL SALVADOR INTL</t>
  </si>
  <si>
    <t>EL SALVADOR</t>
  </si>
  <si>
    <t>SCL</t>
  </si>
  <si>
    <t>ARTURO MERINO BENITEZ INTL</t>
  </si>
  <si>
    <t>CHILE</t>
  </si>
  <si>
    <t>SDQ</t>
  </si>
  <si>
    <t>LAS AMERICAS</t>
  </si>
  <si>
    <t>SJO</t>
  </si>
  <si>
    <t>JUAN SANTAMARIA INTL</t>
  </si>
  <si>
    <t>COSTA RICA</t>
  </si>
  <si>
    <t>SJU</t>
  </si>
  <si>
    <t>LUIS MUNOZ MARIN INTL</t>
  </si>
  <si>
    <t>PUERTO RICO</t>
  </si>
  <si>
    <t>HONDURAS</t>
  </si>
  <si>
    <t>UIO</t>
  </si>
  <si>
    <t>AEROPUERTO INTERNACIONAL MARISCAL S</t>
  </si>
  <si>
    <t>YUL</t>
  </si>
  <si>
    <t>MONTRÉAL-PIERRE ELLIOTT TRUDEAU INT</t>
  </si>
  <si>
    <t>CANADA</t>
  </si>
  <si>
    <t>GIG</t>
  </si>
  <si>
    <t>RIO DE JANEIRO - GALEAO</t>
  </si>
  <si>
    <t>PAC</t>
  </si>
  <si>
    <t>MARCOS A GELABERT INTL</t>
  </si>
  <si>
    <t>SAP</t>
  </si>
  <si>
    <t>LA MESA</t>
  </si>
  <si>
    <t>AMS</t>
  </si>
  <si>
    <t>SCHIPHOL</t>
  </si>
  <si>
    <t>HOLANDA</t>
  </si>
  <si>
    <t>ANF</t>
  </si>
  <si>
    <t>CERRO MORENO</t>
  </si>
  <si>
    <t>CUC</t>
  </si>
  <si>
    <t>CAMILO DAZA</t>
  </si>
  <si>
    <t>LET</t>
  </si>
  <si>
    <t>LETICIA-ALFREDO VASQUEZ COBO</t>
  </si>
  <si>
    <t>MTR</t>
  </si>
  <si>
    <t>MONTERIA - LOS GARZONES</t>
  </si>
  <si>
    <t>PEI</t>
  </si>
  <si>
    <t>PEREIRA - MATECAÑAS</t>
  </si>
  <si>
    <t>SMR</t>
  </si>
  <si>
    <t>VUP</t>
  </si>
  <si>
    <t>ALFONSO LOPEZ PUMAREJO.</t>
  </si>
  <si>
    <t>EJA</t>
  </si>
  <si>
    <t>BARRANCABERMEJA-YARIGUIES</t>
  </si>
  <si>
    <t>PSO</t>
  </si>
  <si>
    <t>PASTO - ANTONIO NARIQO</t>
  </si>
  <si>
    <t>RCH</t>
  </si>
  <si>
    <t>ALMIRANTE PADILLA</t>
  </si>
  <si>
    <t>ATL</t>
  </si>
  <si>
    <t>HARTSFIELD JACKSON ATLANTA INTL</t>
  </si>
  <si>
    <t>EOH</t>
  </si>
  <si>
    <t>MEDELLIN - OLAYA HERRERA</t>
  </si>
  <si>
    <t>IBE</t>
  </si>
  <si>
    <t>PERALES</t>
  </si>
  <si>
    <t>MZL</t>
  </si>
  <si>
    <t>MANIZALES - LA NUBIA</t>
  </si>
  <si>
    <t>NVA</t>
  </si>
  <si>
    <t>NEIVA - BENITO SALAS</t>
  </si>
  <si>
    <t>PPN</t>
  </si>
  <si>
    <t>GUILLERMO LEON VALENCIA</t>
  </si>
  <si>
    <t>TCO</t>
  </si>
  <si>
    <t>TUMACO - LA FLORIDA</t>
  </si>
  <si>
    <t>BOS</t>
  </si>
  <si>
    <t>GEN.EDWARD L.LOGAN</t>
  </si>
  <si>
    <t>DFW</t>
  </si>
  <si>
    <t>DALLAS</t>
  </si>
  <si>
    <t>EWR</t>
  </si>
  <si>
    <t>NEWARK LIBERTY INTL</t>
  </si>
  <si>
    <t>HAV</t>
  </si>
  <si>
    <t>JOSE MARTI INTL</t>
  </si>
  <si>
    <t>CUBA</t>
  </si>
  <si>
    <t>IAH</t>
  </si>
  <si>
    <t>WILLAM P HOBBY TX</t>
  </si>
  <si>
    <t>ORD</t>
  </si>
  <si>
    <t>O .HARE</t>
  </si>
  <si>
    <t>YYZ</t>
  </si>
  <si>
    <t>LESTER B PEARSON INTL</t>
  </si>
  <si>
    <t>CCS</t>
  </si>
  <si>
    <t>SIMON BOLIVAR INTL</t>
  </si>
  <si>
    <t>VENEZUELA</t>
  </si>
  <si>
    <t>CDG</t>
  </si>
  <si>
    <t>CHARLES DE GAULLE</t>
  </si>
  <si>
    <t>FRANCIA</t>
  </si>
  <si>
    <t>FRA</t>
  </si>
  <si>
    <t>FRANKFURT MAIN</t>
  </si>
  <si>
    <t>IST</t>
  </si>
  <si>
    <t>ISTANBUL AIRPORT</t>
  </si>
  <si>
    <t>TURQUIA</t>
  </si>
  <si>
    <t>VLN</t>
  </si>
  <si>
    <t>ARTURO MICHELENA INTL</t>
  </si>
  <si>
    <t>VVI</t>
  </si>
  <si>
    <t>VIRU VIRU INTL</t>
  </si>
  <si>
    <t>CZU</t>
  </si>
  <si>
    <t>COROZAL - LAS BRUJAS</t>
  </si>
  <si>
    <t>EYP</t>
  </si>
  <si>
    <t>EL YOPAL</t>
  </si>
  <si>
    <t>FLA</t>
  </si>
  <si>
    <t>GUSTAVO ARTUNDUAGA PAREDES</t>
  </si>
  <si>
    <t>PCE</t>
  </si>
  <si>
    <t>CUMARIBO</t>
  </si>
  <si>
    <t>BLA</t>
  </si>
  <si>
    <t>BARCELONA/INTL.GRAL JOSE ANTON</t>
  </si>
  <si>
    <t>BLB</t>
  </si>
  <si>
    <t>BILBOA ALBROOK AFS</t>
  </si>
  <si>
    <t>CCP</t>
  </si>
  <si>
    <t>CARRIEL SU</t>
  </si>
  <si>
    <t>CUZ</t>
  </si>
  <si>
    <t>VELAZCO ASTETE</t>
  </si>
  <si>
    <t>DAL</t>
  </si>
  <si>
    <t>DLH</t>
  </si>
  <si>
    <t>ESM</t>
  </si>
  <si>
    <t>GENERAL RIVADENEIRA</t>
  </si>
  <si>
    <t>FOR</t>
  </si>
  <si>
    <t>FORTALEZA</t>
  </si>
  <si>
    <t>IQQ</t>
  </si>
  <si>
    <t>GRAL. DIEGO ARACENA</t>
  </si>
  <si>
    <t>IQT</t>
  </si>
  <si>
    <t>CORONEL FAP FRANCISCO SECADA VIGNET</t>
  </si>
  <si>
    <t>ISL</t>
  </si>
  <si>
    <t>ISTANBUL ATATURK  AIRPORT</t>
  </si>
  <si>
    <t>PMV</t>
  </si>
  <si>
    <t>DEL CARIBE INTL GEN SANTAGO MARINO</t>
  </si>
  <si>
    <t>SSA</t>
  </si>
  <si>
    <t>DOS DE JULIO</t>
  </si>
  <si>
    <t>TAM</t>
  </si>
  <si>
    <t>BSC</t>
  </si>
  <si>
    <t>BAHIA SOLANO - JOSE C. MUTIS</t>
  </si>
  <si>
    <t>PIO</t>
  </si>
  <si>
    <t>PISCO</t>
  </si>
  <si>
    <t>LPD</t>
  </si>
  <si>
    <t>LA PEDRERA</t>
  </si>
  <si>
    <t>MIT</t>
  </si>
  <si>
    <t>ACARICUARA</t>
  </si>
  <si>
    <t>MVA</t>
  </si>
  <si>
    <t>VILLA GLADYS</t>
  </si>
  <si>
    <t>PVA</t>
  </si>
  <si>
    <t>PROVIDENCIA- EL EMBRUJO</t>
  </si>
  <si>
    <t>TAP</t>
  </si>
  <si>
    <t>TARAPACA</t>
  </si>
  <si>
    <t>AUC</t>
  </si>
  <si>
    <t>ARAUCA - SANTIAGO PEREZ QUIROZ</t>
  </si>
  <si>
    <t>CRU</t>
  </si>
  <si>
    <t>CARURU</t>
  </si>
  <si>
    <t>TAR</t>
  </si>
  <si>
    <t>TARAIRA</t>
  </si>
  <si>
    <t>BUN</t>
  </si>
  <si>
    <t>BUENAVENTURA - GERARDO TOBAR LOPEZ</t>
  </si>
  <si>
    <t>BMG</t>
  </si>
  <si>
    <t>BARRANCO MINAS</t>
  </si>
  <si>
    <t>PCA</t>
  </si>
  <si>
    <t>PACOA</t>
  </si>
  <si>
    <t>PCR</t>
  </si>
  <si>
    <t>GERMAN OLANO</t>
  </si>
  <si>
    <t>LMC</t>
  </si>
  <si>
    <t>LA MACARENA - META</t>
  </si>
  <si>
    <t>LCH</t>
  </si>
  <si>
    <t>LA CHORRERA - VIRGILIO BARCO VARGAS</t>
  </si>
  <si>
    <t>IDA</t>
  </si>
  <si>
    <t>CESAR GAVIRIA TRUJILLO</t>
  </si>
  <si>
    <t>VLA</t>
  </si>
  <si>
    <t>VILLANUEVA - CASANARE</t>
  </si>
  <si>
    <t>9DI</t>
  </si>
  <si>
    <t>SAN FELIPE</t>
  </si>
  <si>
    <t>TME</t>
  </si>
  <si>
    <t>TAME</t>
  </si>
  <si>
    <t>UIB</t>
  </si>
  <si>
    <t>QUIBDO - EL CARAÑO</t>
  </si>
  <si>
    <t>A02</t>
  </si>
  <si>
    <t>CAÑO COLORADO</t>
  </si>
  <si>
    <t>SJE</t>
  </si>
  <si>
    <t>SAN JOSE DEL GUAVIARE- JORGE E GONZ</t>
  </si>
  <si>
    <t>SVI</t>
  </si>
  <si>
    <t>SAN VICENTE DEL CAGUAN</t>
  </si>
  <si>
    <t>VGP</t>
  </si>
  <si>
    <t>VILLA GARZON</t>
  </si>
  <si>
    <t>MFR</t>
  </si>
  <si>
    <t>MONFORT</t>
  </si>
  <si>
    <t>MUR</t>
  </si>
  <si>
    <t>TAPURUCUARA</t>
  </si>
  <si>
    <t>CAQ</t>
  </si>
  <si>
    <t>CAUCASIA- JUAN H. WHITE</t>
  </si>
  <si>
    <t>AGH</t>
  </si>
  <si>
    <t>AGUACHICA HACARITAMA</t>
  </si>
  <si>
    <t>MFS</t>
  </si>
  <si>
    <t>MIRAFLORES</t>
  </si>
  <si>
    <t>ACR</t>
  </si>
  <si>
    <t>ARARACUARA</t>
  </si>
  <si>
    <t>LQM</t>
  </si>
  <si>
    <t>PUERTO LEGUIZAMO</t>
  </si>
  <si>
    <t>MAP</t>
  </si>
  <si>
    <t>MAPIRIPAN</t>
  </si>
  <si>
    <t>ACD</t>
  </si>
  <si>
    <t>ACANDI</t>
  </si>
  <si>
    <t>APO</t>
  </si>
  <si>
    <t>ANTONIO ROLDAN BETANCOURT</t>
  </si>
  <si>
    <t>NQU</t>
  </si>
  <si>
    <t>NUQUI - REYES MURILLO</t>
  </si>
  <si>
    <t>RVE</t>
  </si>
  <si>
    <t>SARAVENA-COLONIZADORES</t>
  </si>
  <si>
    <t>IPI</t>
  </si>
  <si>
    <t>IPIALES - SAN LUIS</t>
  </si>
  <si>
    <t>MQU</t>
  </si>
  <si>
    <t>JOSE CELESTINO MUTIS - MARIQUITA</t>
  </si>
  <si>
    <t>TLU</t>
  </si>
  <si>
    <t>TOLU</t>
  </si>
  <si>
    <t>GPI</t>
  </si>
  <si>
    <t>GUAPI - JUAN CASIANO</t>
  </si>
  <si>
    <t>PTL</t>
  </si>
  <si>
    <t>PITALITO -CONTADOR</t>
  </si>
  <si>
    <t>PUU</t>
  </si>
  <si>
    <t>PUERTO ASIS - 3 DE MAYO</t>
  </si>
  <si>
    <t>TBU</t>
  </si>
  <si>
    <t>TIBU</t>
  </si>
  <si>
    <t>EBG</t>
  </si>
  <si>
    <t>EL BAGRE</t>
  </si>
  <si>
    <t>TIB</t>
  </si>
  <si>
    <t>TIERRA BLANCA</t>
  </si>
  <si>
    <t>LAN</t>
  </si>
  <si>
    <t>MTS</t>
  </si>
  <si>
    <t>TERESITA</t>
  </si>
  <si>
    <t>AVA</t>
  </si>
  <si>
    <t>AVIANCA</t>
  </si>
  <si>
    <t>ARE</t>
  </si>
  <si>
    <t>AIRES</t>
  </si>
  <si>
    <t>FAST COLOMBIA SAS</t>
  </si>
  <si>
    <t>RPB</t>
  </si>
  <si>
    <t>AEROREPUBLICA</t>
  </si>
  <si>
    <t>EFY</t>
  </si>
  <si>
    <t>EASYFLY S.A</t>
  </si>
  <si>
    <t>AAL</t>
  </si>
  <si>
    <t>AMERICAN</t>
  </si>
  <si>
    <t>CMP</t>
  </si>
  <si>
    <t>COPA</t>
  </si>
  <si>
    <t>NSE</t>
  </si>
  <si>
    <t>SERVICIO AEREO A TERRITORIOS NACIONALES SATENA</t>
  </si>
  <si>
    <t>NKS</t>
  </si>
  <si>
    <t>SPIRIT AIRLINES</t>
  </si>
  <si>
    <t>5AH</t>
  </si>
  <si>
    <t>AVIANCA EXPRESS</t>
  </si>
  <si>
    <t>JBU</t>
  </si>
  <si>
    <t>JETBLUE AIRWAYS CORPORATION</t>
  </si>
  <si>
    <t>AMX</t>
  </si>
  <si>
    <t>AEROMEXICO SUCURSAL COLOMBIA</t>
  </si>
  <si>
    <t>DELTA</t>
  </si>
  <si>
    <t>5AI</t>
  </si>
  <si>
    <t>GCA AIRLINES</t>
  </si>
  <si>
    <t>IBERIA</t>
  </si>
  <si>
    <t>GLG</t>
  </si>
  <si>
    <t>AEROGAL</t>
  </si>
  <si>
    <t>UAL</t>
  </si>
  <si>
    <t>UNITED AIR LINES INC</t>
  </si>
  <si>
    <t>LATAM AIRLINES GROUP S.A SUCURSAL COLOMBIA</t>
  </si>
  <si>
    <t>AEA</t>
  </si>
  <si>
    <t>AIR EUROPA</t>
  </si>
  <si>
    <t>LPE</t>
  </si>
  <si>
    <t>LAN PERU</t>
  </si>
  <si>
    <t>AIR CANADA</t>
  </si>
  <si>
    <t>KLM</t>
  </si>
  <si>
    <t>AFR</t>
  </si>
  <si>
    <t>AIR FRANCE</t>
  </si>
  <si>
    <t>THY</t>
  </si>
  <si>
    <t>TURKISH AIRLINES INC</t>
  </si>
  <si>
    <t>LUFTHANSA</t>
  </si>
  <si>
    <t>JAT</t>
  </si>
  <si>
    <t>JETSMART</t>
  </si>
  <si>
    <t>VPE</t>
  </si>
  <si>
    <t>VIVA AIR PERU</t>
  </si>
  <si>
    <t>TAI</t>
  </si>
  <si>
    <t>TACA INTERNATIONAL</t>
  </si>
  <si>
    <t>VOI</t>
  </si>
  <si>
    <t xml:space="preserve"> VUELA COMPAÑÍA DE AVIACION S.A.P.I DE C.V SUCURSA</t>
  </si>
  <si>
    <t>ARG</t>
  </si>
  <si>
    <t>AEROLINEAS ARGENTINAS</t>
  </si>
  <si>
    <t>SKU</t>
  </si>
  <si>
    <t>SKY AIRLINE</t>
  </si>
  <si>
    <t>6AF</t>
  </si>
  <si>
    <t>ALIANSA</t>
  </si>
  <si>
    <t>EZR</t>
  </si>
  <si>
    <t>EZ AIR</t>
  </si>
  <si>
    <t>TSC</t>
  </si>
  <si>
    <t>AIR TRANSAT</t>
  </si>
  <si>
    <t>AJT</t>
  </si>
  <si>
    <t>PST</t>
  </si>
  <si>
    <t>AIR PANAMA</t>
  </si>
  <si>
    <t>5AG</t>
  </si>
  <si>
    <t>SAN-TA</t>
  </si>
  <si>
    <t>6AD</t>
  </si>
  <si>
    <t>AIR COLOMBIA</t>
  </si>
  <si>
    <t>AIJ</t>
  </si>
  <si>
    <t>INTERJET</t>
  </si>
  <si>
    <t>ANQ</t>
  </si>
  <si>
    <t>AEROLINEA DE ANTIOQUIA S.A.</t>
  </si>
  <si>
    <t>LRC</t>
  </si>
  <si>
    <t>LACSA</t>
  </si>
  <si>
    <t>ONE</t>
  </si>
  <si>
    <t>OCEANAIR</t>
  </si>
  <si>
    <t>ROI</t>
  </si>
  <si>
    <t>AVIOR AIRLINES,C.A.</t>
  </si>
  <si>
    <t>TAE</t>
  </si>
  <si>
    <t>TPU</t>
  </si>
  <si>
    <t>AVIANCA PERU S.A. SUCURSAL COLOMBIA</t>
  </si>
  <si>
    <t>NACIONAL</t>
  </si>
  <si>
    <t>INTERNACIONAL</t>
  </si>
  <si>
    <t>TOTAL</t>
  </si>
  <si>
    <t>SILLAS OFRECIDAS</t>
  </si>
  <si>
    <t>PASAJEROS A BORDO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</si>
  <si>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</si>
  <si>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</si>
  <si>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</si>
  <si>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</si>
  <si>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</si>
  <si>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</si>
  <si>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</si>
  <si>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</si>
  <si>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</si>
  <si>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</si>
  <si>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</si>
  <si>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</si>
  <si>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OCUPACIÓN</t>
  </si>
  <si>
    <t>TOTAL DE SILLAS OFRECIDAS</t>
  </si>
  <si>
    <t>TOTAL PASAJEROS A BORDO</t>
  </si>
  <si>
    <t xml:space="preserve">CUADRO 1. OFERTA Y DEMANDA DE PASAJEROS </t>
  </si>
  <si>
    <t>Número de Vuelos</t>
  </si>
  <si>
    <t>Sillas Ofrecidas</t>
  </si>
  <si>
    <t>Pasajeros A Bordo</t>
  </si>
  <si>
    <t>Ocupación</t>
  </si>
  <si>
    <t>AEROPUERTO</t>
  </si>
  <si>
    <t xml:space="preserve">AEROPUERTO </t>
  </si>
  <si>
    <t xml:space="preserve">PAIS </t>
  </si>
  <si>
    <t>BAR</t>
  </si>
  <si>
    <t>GUAICARAMO</t>
  </si>
  <si>
    <t>NOMBRE</t>
  </si>
  <si>
    <t xml:space="preserve">III. CUADRO 1 OFERTA Y DEMANDA DE PASAJEROS </t>
  </si>
  <si>
    <t>Fuente: Aeronáutica Civil - Dirección de Transporte Aéreo y Servicios Aerocomerciales - Base de datos trafico por etapas</t>
  </si>
  <si>
    <t>CGB</t>
  </si>
  <si>
    <t>CUIABA</t>
  </si>
  <si>
    <t>NO REGISTRA SIGLA</t>
  </si>
  <si>
    <t>1FC</t>
  </si>
  <si>
    <t>TAC</t>
  </si>
  <si>
    <r>
      <rPr>
        <b/>
        <sz val="18"/>
        <color theme="1"/>
        <rFont val="Arial"/>
        <family val="2"/>
      </rPr>
      <t xml:space="preserve">II.  CONCEPTOS
</t>
    </r>
    <r>
      <rPr>
        <sz val="18"/>
        <color theme="1"/>
        <rFont val="Arial"/>
        <family val="2"/>
      </rPr>
      <t xml:space="preserve">
</t>
    </r>
    <r>
      <rPr>
        <b/>
        <sz val="18"/>
        <color theme="1"/>
        <rFont val="Arial"/>
        <family val="2"/>
      </rPr>
      <t xml:space="preserve">1. AEROLINEA: </t>
    </r>
    <r>
      <rPr>
        <sz val="18"/>
        <color theme="1"/>
        <rFont val="Arial"/>
        <family val="2"/>
      </rPr>
      <t xml:space="preserve">Según lo previsto en el Artículo 96 del Convenio de Chicago de 1944, sobre Aviación Civil Internacional, es cualquier empresa de transporte aéreo que ofrece o mantiene un servicio aéreo comercial de transporte público regular.
</t>
    </r>
    <r>
      <rPr>
        <b/>
        <sz val="18"/>
        <color theme="1"/>
        <rFont val="Arial"/>
        <family val="2"/>
      </rPr>
      <t xml:space="preserve">2. TRANSPORTE REGULAR: </t>
    </r>
    <r>
      <rPr>
        <sz val="18"/>
        <color theme="1"/>
        <rFont val="Arial"/>
        <family val="2"/>
      </rPr>
      <t xml:space="preserve">Transporte que se realiza dentro de un itinerario preestablecido con sujeción a calendario y horario prefijado.
</t>
    </r>
    <r>
      <rPr>
        <b/>
        <sz val="18"/>
        <color theme="1"/>
        <rFont val="Arial"/>
        <family val="2"/>
      </rPr>
      <t xml:space="preserve">
3. TRAFCO POR ETAPA: : </t>
    </r>
    <r>
      <rPr>
        <sz val="18"/>
        <color theme="1"/>
        <rFont val="Arial"/>
        <family val="2"/>
      </rPr>
      <t xml:space="preserve">Estadísticas mensuales de sillas y carga ofrecidas, pasajeros, correo y carga abordo y en tránsito y, distancia, tiempo, regularidad y tipo de equipo por vuelo y ruta. 
</t>
    </r>
    <r>
      <rPr>
        <b/>
        <sz val="18"/>
        <color theme="1"/>
        <rFont val="Arial"/>
        <family val="2"/>
      </rPr>
      <t xml:space="preserve">
4. SILLAS OFRECIDAS: </t>
    </r>
    <r>
      <rPr>
        <sz val="18"/>
        <color theme="1"/>
        <rFont val="Arial"/>
        <family val="2"/>
      </rPr>
      <t xml:space="preserve">Sillas ofrecidas: Se refiere al número total de asientos de pasajeros disponibles para la venta en el respectivo trayecto.
</t>
    </r>
    <r>
      <rPr>
        <b/>
        <sz val="18"/>
        <color theme="1"/>
        <rFont val="Arial"/>
        <family val="2"/>
      </rPr>
      <t xml:space="preserve">
5. CARGA OFRECIDA: </t>
    </r>
    <r>
      <rPr>
        <sz val="18"/>
        <color theme="1"/>
        <rFont val="Arial"/>
        <family val="2"/>
      </rPr>
      <t xml:space="preserve">Carga ofrecida: Es la capacidad de carga total, encima y debajo de la cubierta, disponible para el transporte de carga y correo teniendo en cuenta las restricciones de la carga cuando corresponda y las restricciones operacionales respecto al suministro de capacidad.
</t>
    </r>
    <r>
      <rPr>
        <b/>
        <sz val="18"/>
        <color theme="1"/>
        <rFont val="Arial"/>
        <family val="2"/>
      </rPr>
      <t>7. RUTA NACIONA</t>
    </r>
    <r>
      <rPr>
        <sz val="18"/>
        <color theme="1"/>
        <rFont val="Arial"/>
        <family val="2"/>
      </rPr>
      <t xml:space="preserve">L </t>
    </r>
    <r>
      <rPr>
        <b/>
        <sz val="18"/>
        <color theme="1"/>
        <rFont val="Arial"/>
        <family val="2"/>
      </rPr>
      <t xml:space="preserve"> (de cabotaje)</t>
    </r>
    <r>
      <rPr>
        <sz val="18"/>
        <color theme="1"/>
        <rFont val="Arial"/>
        <family val="2"/>
      </rPr>
      <t xml:space="preserve">. Ruta servida entre puntos situados dentro del territorio de un mismo Estado. </t>
    </r>
  </si>
  <si>
    <r>
      <rPr>
        <b/>
        <sz val="18"/>
        <rFont val="Arial"/>
        <family val="2"/>
      </rPr>
      <t xml:space="preserve">BOLETÍN MENSUAL OFERTA Y DEMANDA
ENERO 2022 
</t>
    </r>
    <r>
      <rPr>
        <b/>
        <sz val="18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 xml:space="preserve">
</t>
    </r>
    <r>
      <rPr>
        <sz val="14"/>
        <color theme="1"/>
        <rFont val="Arial"/>
        <family val="2"/>
      </rPr>
      <t xml:space="preserve">Dirección de Transporte Aéreo y Asuntos Aerocomerciales
</t>
    </r>
    <r>
      <rPr>
        <b/>
        <sz val="14"/>
        <color theme="1"/>
        <rFont val="Arial"/>
        <family val="2"/>
      </rPr>
      <t>Lucas Rodríguez Gómez</t>
    </r>
    <r>
      <rPr>
        <sz val="14"/>
        <color theme="1"/>
        <rFont val="Arial"/>
        <family val="2"/>
      </rPr>
      <t xml:space="preserve">
Grupo Estudios Sectoriales
</t>
    </r>
    <r>
      <rPr>
        <b/>
        <sz val="12"/>
        <color theme="1"/>
        <rFont val="Arial"/>
        <family val="2"/>
      </rPr>
      <t xml:space="preserve">Amalia Pérez Alzate - </t>
    </r>
    <r>
      <rPr>
        <sz val="12"/>
        <color theme="1"/>
        <rFont val="Arial"/>
        <family val="2"/>
      </rPr>
      <t xml:space="preserve">Servidor Público Operativo </t>
    </r>
    <r>
      <rPr>
        <b/>
        <sz val="12"/>
        <color theme="1"/>
        <rFont val="Arial"/>
        <family val="2"/>
      </rPr>
      <t xml:space="preserve">
   Sara Alexandra Ospina Marín - </t>
    </r>
    <r>
      <rPr>
        <sz val="12"/>
        <color theme="1"/>
        <rFont val="Arial"/>
        <family val="2"/>
      </rPr>
      <t>Servidor Público Operativo</t>
    </r>
    <r>
      <rPr>
        <b/>
        <sz val="12"/>
        <color theme="1"/>
        <rFont val="Arial"/>
        <family val="2"/>
      </rPr>
      <t xml:space="preserve">
Estefanía Díaz Cobos- </t>
    </r>
    <r>
      <rPr>
        <sz val="12"/>
        <color theme="1"/>
        <rFont val="Arial"/>
        <family val="2"/>
      </rPr>
      <t xml:space="preserve">Analista
</t>
    </r>
    <r>
      <rPr>
        <b/>
        <sz val="12"/>
        <color theme="1"/>
        <rFont val="Arial"/>
        <family val="2"/>
      </rPr>
      <t xml:space="preserve">Angela Marcela Másmela Delgadillo - </t>
    </r>
    <r>
      <rPr>
        <sz val="12"/>
        <color theme="1"/>
        <rFont val="Arial"/>
        <family val="2"/>
      </rPr>
      <t>Analista</t>
    </r>
    <r>
      <rPr>
        <b/>
        <sz val="12"/>
        <color theme="1"/>
        <rFont val="Arial"/>
        <family val="2"/>
      </rPr>
      <t xml:space="preserve">
Jorge Alonso Quintana - </t>
    </r>
    <r>
      <rPr>
        <sz val="12"/>
        <color theme="1"/>
        <rFont val="Arial"/>
        <family val="2"/>
      </rPr>
      <t>Coordinador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>Bogotá D.C. Febrero 2022
 </t>
    </r>
  </si>
  <si>
    <t>Fecha: Enero 2022</t>
  </si>
  <si>
    <t>CUADRO 2.OFERTA Y DEMANDA DE PASAJEROS  POR EMPRESA</t>
  </si>
  <si>
    <t>IV. CUADRO 2  OFERTA Y DEMANDA DE PASAJEROS  POR EMPRESA</t>
  </si>
  <si>
    <t>V. CUADRO 3. OFERTA Y DEMANDA DE PASAJEROS  POR RUTA INTERNACIONAL</t>
  </si>
  <si>
    <t>VI. CUADRO 4. OFERTA Y DEMANDA DE PASAJEROS POR RUTA NACIONAL</t>
  </si>
  <si>
    <t>CUADRO 3. OFERTA Y DEMANDA DE PASAJEROS POR RUTA INTERNACIONAL</t>
  </si>
  <si>
    <t>CUADRO 4. OFERTA Y DEMANDA DE PASAJEROS  POR RUTA NACIONAL</t>
  </si>
  <si>
    <t>2022- ENE</t>
  </si>
  <si>
    <r>
      <t xml:space="preserve">I. ALCANCE
</t>
    </r>
    <r>
      <rPr>
        <sz val="16"/>
        <color theme="1"/>
        <rFont val="Arial"/>
        <family val="2"/>
      </rPr>
      <t xml:space="preserve">Este boletín informa sobre la oferta y la demanda de pasajeros y/o carga (incluye correo) en kilogramos, movilizados por una aerolínea en cada etapa de vuelo. Esta información es válida para conocer el número de sillas y capacidad de carga ofrecida, de igual manera, el número de pasajeros y carga transportada en cada trayecto, con los cuales se determina la oferta y la demanda de los mercados de transporte aéreo regular. No se considera la información de transporte aéreo no regular (aerotaxis  y charter).
En atención al concepto de cabotaje, se elimina la información en rutas domésticas de las empresas extranjeras (KLM, LAN PERU, COPA, AVIOR) dado que no existe derechos de cabotaje en Colombia. 
</t>
    </r>
  </si>
  <si>
    <t>2022-ENE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</si>
</sst>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0"/>
      <color theme="1"/>
      <name val="Tahoma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Tahoma"/>
      <family val="2"/>
    </font>
    <font>
      <b/>
      <sz val="13"/>
      <color theme="1"/>
      <name val="Arial"/>
      <family val="2"/>
    </font>
    <font>
      <sz val="13"/>
      <color theme="1"/>
      <name val="Tahoma"/>
      <family val="2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8"/>
      <name val="Arial"/>
      <family val="2"/>
    </font>
    <font>
      <u/>
      <sz val="10"/>
      <color theme="10"/>
      <name val="Tahoma"/>
      <family val="2"/>
    </font>
    <font>
      <sz val="10"/>
      <color theme="1"/>
      <name val="Arial"/>
      <family val="2"/>
    </font>
    <font>
      <b/>
      <sz val="10"/>
      <color rgb="FF333333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rgb="FF333333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1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8" fillId="3" borderId="0" xfId="0" applyFont="1" applyFill="1"/>
    <xf numFmtId="0" fontId="4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3" fillId="3" borderId="0" xfId="1" applyFill="1" applyAlignment="1">
      <alignment vertical="center"/>
    </xf>
    <xf numFmtId="0" fontId="3" fillId="0" borderId="0" xfId="0" applyFont="1" applyAlignment="1"/>
    <xf numFmtId="0" fontId="10" fillId="0" borderId="0" xfId="0" applyFont="1"/>
    <xf numFmtId="0" fontId="14" fillId="0" borderId="0" xfId="0" applyFont="1"/>
    <xf numFmtId="0" fontId="16" fillId="2" borderId="1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top"/>
    </xf>
    <xf numFmtId="0" fontId="17" fillId="0" borderId="0" xfId="0" applyFont="1"/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" fillId="3" borderId="0" xfId="0" applyFont="1" applyFill="1" applyAlignment="1">
      <alignment vertical="top"/>
    </xf>
    <xf numFmtId="0" fontId="14" fillId="3" borderId="0" xfId="0" applyFont="1" applyFill="1"/>
    <xf numFmtId="3" fontId="2" fillId="3" borderId="0" xfId="0" applyNumberFormat="1" applyFont="1" applyFill="1" applyAlignment="1">
      <alignment horizontal="right" vertical="top"/>
    </xf>
    <xf numFmtId="164" fontId="14" fillId="3" borderId="0" xfId="0" applyNumberFormat="1" applyFont="1" applyFill="1"/>
    <xf numFmtId="164" fontId="17" fillId="0" borderId="1" xfId="0" applyNumberFormat="1" applyFont="1" applyBorder="1"/>
    <xf numFmtId="0" fontId="17" fillId="0" borderId="1" xfId="0" applyFont="1" applyBorder="1"/>
    <xf numFmtId="164" fontId="10" fillId="0" borderId="0" xfId="0" applyNumberFormat="1" applyFont="1"/>
    <xf numFmtId="164" fontId="17" fillId="0" borderId="0" xfId="0" applyNumberFormat="1" applyFont="1"/>
    <xf numFmtId="164" fontId="14" fillId="0" borderId="0" xfId="0" applyNumberFormat="1" applyFont="1"/>
    <xf numFmtId="164" fontId="17" fillId="0" borderId="4" xfId="0" applyNumberFormat="1" applyFont="1" applyBorder="1"/>
    <xf numFmtId="3" fontId="17" fillId="0" borderId="1" xfId="0" applyNumberFormat="1" applyFont="1" applyBorder="1" applyAlignment="1">
      <alignment horizontal="right" vertical="top"/>
    </xf>
    <xf numFmtId="1" fontId="16" fillId="2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3" fontId="17" fillId="0" borderId="1" xfId="0" applyNumberFormat="1" applyFont="1" applyBorder="1" applyAlignment="1">
      <alignment vertical="top"/>
    </xf>
    <xf numFmtId="164" fontId="17" fillId="0" borderId="1" xfId="0" applyNumberFormat="1" applyFont="1" applyBorder="1" applyAlignment="1">
      <alignment vertical="top"/>
    </xf>
    <xf numFmtId="164" fontId="17" fillId="0" borderId="1" xfId="0" applyNumberFormat="1" applyFont="1" applyBorder="1" applyAlignment="1">
      <alignment horizontal="right" vertical="top"/>
    </xf>
    <xf numFmtId="0" fontId="1" fillId="4" borderId="1" xfId="0" applyFont="1" applyFill="1" applyBorder="1" applyAlignment="1">
      <alignment vertical="top"/>
    </xf>
    <xf numFmtId="3" fontId="17" fillId="4" borderId="1" xfId="0" applyNumberFormat="1" applyFont="1" applyFill="1" applyBorder="1" applyAlignment="1">
      <alignment vertical="top"/>
    </xf>
    <xf numFmtId="164" fontId="17" fillId="4" borderId="1" xfId="0" applyNumberFormat="1" applyFont="1" applyFill="1" applyBorder="1" applyAlignment="1">
      <alignment vertical="top"/>
    </xf>
    <xf numFmtId="3" fontId="17" fillId="4" borderId="1" xfId="0" applyNumberFormat="1" applyFont="1" applyFill="1" applyBorder="1" applyAlignment="1">
      <alignment horizontal="right" vertical="top"/>
    </xf>
    <xf numFmtId="164" fontId="17" fillId="4" borderId="1" xfId="0" applyNumberFormat="1" applyFont="1" applyFill="1" applyBorder="1" applyAlignment="1">
      <alignment horizontal="right" vertical="top"/>
    </xf>
    <xf numFmtId="0" fontId="17" fillId="4" borderId="1" xfId="0" applyFont="1" applyFill="1" applyBorder="1" applyAlignment="1">
      <alignment vertical="top"/>
    </xf>
    <xf numFmtId="0" fontId="17" fillId="4" borderId="1" xfId="0" applyFont="1" applyFill="1" applyBorder="1"/>
    <xf numFmtId="0" fontId="16" fillId="4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distributed" wrapText="1"/>
    </xf>
    <xf numFmtId="0" fontId="21" fillId="0" borderId="0" xfId="0" applyFont="1"/>
    <xf numFmtId="0" fontId="21" fillId="4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1" fontId="21" fillId="2" borderId="4" xfId="0" applyNumberFormat="1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top"/>
    </xf>
    <xf numFmtId="0" fontId="22" fillId="2" borderId="5" xfId="0" applyFont="1" applyFill="1" applyBorder="1" applyAlignment="1">
      <alignment horizontal="center" vertical="top"/>
    </xf>
    <xf numFmtId="0" fontId="21" fillId="4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17" fillId="0" borderId="0" xfId="0" applyFont="1"/>
    <xf numFmtId="0" fontId="21" fillId="4" borderId="2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top" wrapText="1"/>
    </xf>
    <xf numFmtId="0" fontId="21" fillId="4" borderId="3" xfId="0" applyFont="1" applyFill="1" applyBorder="1" applyAlignment="1">
      <alignment horizontal="center" vertical="top" wrapText="1"/>
    </xf>
    <xf numFmtId="0" fontId="21" fillId="4" borderId="4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top"/>
    </xf>
    <xf numFmtId="0" fontId="21" fillId="4" borderId="3" xfId="0" applyFont="1" applyFill="1" applyBorder="1" applyAlignment="1">
      <alignment horizontal="center" vertical="top"/>
    </xf>
    <xf numFmtId="0" fontId="21" fillId="4" borderId="4" xfId="0" applyFont="1" applyFill="1" applyBorder="1" applyAlignment="1">
      <alignment horizontal="center" vertical="top"/>
    </xf>
    <xf numFmtId="0" fontId="21" fillId="4" borderId="1" xfId="0" applyFont="1" applyFill="1" applyBorder="1" applyAlignment="1">
      <alignment horizontal="center" vertical="top"/>
    </xf>
    <xf numFmtId="164" fontId="21" fillId="4" borderId="1" xfId="0" applyNumberFormat="1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top"/>
    </xf>
    <xf numFmtId="0" fontId="17" fillId="4" borderId="1" xfId="0" applyFont="1" applyFill="1" applyBorder="1"/>
    <xf numFmtId="164" fontId="15" fillId="4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211660</xdr:colOff>
      <xdr:row>0</xdr:row>
      <xdr:rowOff>93598</xdr:rowOff>
    </xdr:from>
    <xdr:to>
      <xdr:col>0</xdr:col>
      <xdr:colOff>1454728</xdr:colOff>
      <xdr:row>0</xdr:row>
      <xdr:rowOff>1240766</xdr:rowOff>
    </xdr:to>
    <xdr:pic>
      <xdr:nvPicPr>
        <xdr:cNvPr id="2" name="36 Imagen" descr="Descripción: C:\Users\52279433\AppData\Local\Microsoft\Windows\Temporary Internet Files\Content.Outlook\V257Q7H5\Marca (4).png">
          <a:extLst>
            <a:ext uri="{FF2B5EF4-FFF2-40B4-BE49-F238E27FC236}">
              <a16:creationId xmlns:a16="http://schemas.microsoft.com/office/drawing/2014/main" id="{AEB5BD02-22BD-400F-87CC-B58D26034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0" y="93598"/>
          <a:ext cx="1243068" cy="1147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2752725</xdr:colOff>
      <xdr:row>0</xdr:row>
      <xdr:rowOff>2886075</xdr:rowOff>
    </xdr:from>
    <xdr:to>
      <xdr:col>0</xdr:col>
      <xdr:colOff>8364855</xdr:colOff>
      <xdr:row>0</xdr:row>
      <xdr:rowOff>3607435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193A02-E9FB-4D68-A52B-DFC4BE687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86075"/>
          <a:ext cx="5612130" cy="7213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0AD60-28CA-4614-B554-E258D057C08C}">
  <dimension ref="A1"/>
  <sheetViews>
    <sheetView tabSelected="1" zoomScale="110" zoomScaleNormal="110" workbookViewId="0"/>
  </sheetViews>
  <sheetFormatPr baseColWidth="10" defaultRowHeight="12.75" x14ac:dyDescent="0.2"/>
  <cols>
    <col min="1" max="1" width="170.85546875" style="1" customWidth="1"/>
    <col min="2" max="16384" width="11.42578125" style="1"/>
  </cols>
  <sheetData>
    <row r="1" spans="1:1" ht="279.75" customHeight="1" x14ac:dyDescent="0.2">
      <c r="A1" s="7" t="s">
        <v>438</v>
      </c>
    </row>
  </sheetData>
  <printOptions horizontalCentered="1" verticalCentered="1"/>
  <pageMargins left="0.62992125984251968" right="0.62992125984251968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59251-A511-4386-97E0-F90D34FB634C}">
  <dimension ref="A1:H27"/>
  <sheetViews>
    <sheetView zoomScale="140" zoomScaleNormal="140" workbookViewId="0">
      <selection activeCell="A4" sqref="A4"/>
    </sheetView>
  </sheetViews>
  <sheetFormatPr baseColWidth="10" defaultRowHeight="12.75" x14ac:dyDescent="0.2"/>
  <cols>
    <col min="1" max="1" width="91.140625" style="1" customWidth="1"/>
    <col min="2" max="16384" width="11.42578125" style="1"/>
  </cols>
  <sheetData>
    <row r="1" spans="1:8" ht="15" x14ac:dyDescent="0.2">
      <c r="A1" s="3"/>
      <c r="B1" s="3"/>
      <c r="C1" s="3"/>
      <c r="D1" s="3"/>
      <c r="E1" s="3"/>
      <c r="F1" s="3"/>
      <c r="G1" s="3"/>
      <c r="H1" s="3"/>
    </row>
    <row r="2" spans="1:8" ht="15" customHeight="1" x14ac:dyDescent="0.2">
      <c r="A2" s="50" t="s">
        <v>0</v>
      </c>
      <c r="B2" s="50"/>
      <c r="C2" s="50"/>
      <c r="D2" s="50"/>
      <c r="E2" s="50"/>
      <c r="F2" s="50"/>
      <c r="G2" s="2"/>
      <c r="H2" s="2"/>
    </row>
    <row r="3" spans="1:8" ht="15" customHeight="1" x14ac:dyDescent="0.2">
      <c r="A3" s="6"/>
      <c r="B3" s="6"/>
      <c r="C3" s="6"/>
      <c r="D3" s="6"/>
      <c r="E3" s="6"/>
      <c r="F3" s="6"/>
      <c r="G3" s="2"/>
      <c r="H3" s="2"/>
    </row>
    <row r="4" spans="1:8" s="4" customFormat="1" ht="15" customHeight="1" x14ac:dyDescent="0.2">
      <c r="A4" s="8" t="s">
        <v>2</v>
      </c>
    </row>
    <row r="5" spans="1:8" ht="15" customHeight="1" x14ac:dyDescent="0.2">
      <c r="A5" s="4"/>
      <c r="B5" s="4"/>
      <c r="C5" s="4"/>
      <c r="D5" s="4"/>
      <c r="E5" s="4"/>
      <c r="F5" s="4"/>
      <c r="G5" s="4"/>
      <c r="H5" s="4"/>
    </row>
    <row r="6" spans="1:8" ht="15" customHeight="1" x14ac:dyDescent="0.25">
      <c r="A6" s="8" t="s">
        <v>1</v>
      </c>
      <c r="B6" s="5"/>
      <c r="C6" s="4"/>
      <c r="D6" s="4"/>
      <c r="E6" s="4"/>
      <c r="F6" s="4"/>
      <c r="G6" s="4"/>
      <c r="H6" s="4"/>
    </row>
    <row r="7" spans="1:8" ht="15" customHeight="1" x14ac:dyDescent="0.25">
      <c r="A7" s="4"/>
      <c r="B7" s="5"/>
      <c r="C7" s="4"/>
      <c r="D7" s="4"/>
      <c r="E7" s="4"/>
      <c r="F7" s="4"/>
      <c r="G7" s="4"/>
      <c r="H7" s="4"/>
    </row>
    <row r="8" spans="1:8" ht="15" customHeight="1" x14ac:dyDescent="0.25">
      <c r="A8" s="8" t="s">
        <v>430</v>
      </c>
      <c r="B8" s="5"/>
      <c r="C8" s="4"/>
      <c r="D8" s="4"/>
      <c r="E8" s="4"/>
      <c r="F8" s="4"/>
      <c r="G8" s="4"/>
      <c r="H8" s="4"/>
    </row>
    <row r="9" spans="1:8" ht="15" customHeight="1" x14ac:dyDescent="0.25">
      <c r="A9" s="4"/>
      <c r="B9" s="5"/>
      <c r="C9" s="4"/>
      <c r="D9" s="4"/>
      <c r="E9" s="4"/>
      <c r="F9" s="4"/>
      <c r="G9" s="4"/>
      <c r="H9" s="4"/>
    </row>
    <row r="10" spans="1:8" ht="15" customHeight="1" x14ac:dyDescent="0.25">
      <c r="A10" s="8" t="s">
        <v>441</v>
      </c>
      <c r="B10" s="5"/>
      <c r="C10" s="4"/>
      <c r="D10" s="4"/>
      <c r="E10" s="4"/>
      <c r="F10" s="4"/>
      <c r="G10" s="4"/>
      <c r="H10" s="4"/>
    </row>
    <row r="11" spans="1:8" ht="15" customHeight="1" x14ac:dyDescent="0.25">
      <c r="A11" s="4"/>
      <c r="B11" s="5"/>
      <c r="C11" s="4"/>
      <c r="D11" s="4"/>
      <c r="E11" s="4"/>
      <c r="F11" s="4"/>
      <c r="G11" s="4"/>
      <c r="H11" s="4"/>
    </row>
    <row r="12" spans="1:8" ht="12.75" customHeight="1" x14ac:dyDescent="0.2">
      <c r="A12" s="8" t="s">
        <v>442</v>
      </c>
      <c r="B12" s="4"/>
      <c r="C12" s="4"/>
      <c r="D12" s="4"/>
      <c r="E12" s="4"/>
      <c r="F12" s="4"/>
      <c r="G12" s="4"/>
      <c r="H12" s="4"/>
    </row>
    <row r="13" spans="1:8" ht="18.75" customHeight="1" x14ac:dyDescent="0.2">
      <c r="A13" s="4"/>
      <c r="B13" s="4"/>
      <c r="C13" s="4"/>
      <c r="D13" s="4"/>
      <c r="E13" s="4"/>
      <c r="F13" s="4"/>
      <c r="G13" s="4"/>
      <c r="H13" s="4"/>
    </row>
    <row r="14" spans="1:8" s="8" customFormat="1" ht="12.75" customHeight="1" x14ac:dyDescent="0.2">
      <c r="A14" s="8" t="s">
        <v>443</v>
      </c>
    </row>
    <row r="15" spans="1:8" ht="12.75" customHeight="1" x14ac:dyDescent="0.2">
      <c r="A15" s="2"/>
      <c r="B15" s="2"/>
      <c r="C15" s="2"/>
      <c r="D15" s="2"/>
      <c r="E15" s="2"/>
      <c r="F15" s="2"/>
      <c r="G15" s="2"/>
      <c r="H15" s="2"/>
    </row>
    <row r="16" spans="1:8" ht="12.75" customHeight="1" x14ac:dyDescent="0.2">
      <c r="A16" s="2"/>
      <c r="B16" s="2"/>
      <c r="C16" s="2"/>
      <c r="D16" s="2"/>
      <c r="E16" s="2"/>
      <c r="F16" s="2"/>
      <c r="G16" s="2"/>
      <c r="H16" s="2"/>
    </row>
    <row r="17" spans="1:8" ht="12.75" customHeight="1" x14ac:dyDescent="0.2">
      <c r="A17" s="2"/>
      <c r="B17" s="2"/>
      <c r="C17" s="2"/>
      <c r="D17" s="2"/>
      <c r="E17" s="2"/>
      <c r="F17" s="2"/>
      <c r="G17" s="2"/>
      <c r="H17" s="2"/>
    </row>
    <row r="18" spans="1:8" ht="12.75" customHeight="1" x14ac:dyDescent="0.2">
      <c r="A18" s="2"/>
      <c r="B18" s="2"/>
      <c r="C18" s="2"/>
      <c r="D18" s="2"/>
      <c r="E18" s="2"/>
      <c r="F18" s="2"/>
      <c r="G18" s="2"/>
      <c r="H18" s="2"/>
    </row>
    <row r="19" spans="1:8" ht="12.75" customHeight="1" x14ac:dyDescent="0.2">
      <c r="A19" s="2"/>
      <c r="B19" s="2"/>
      <c r="C19" s="2"/>
      <c r="D19" s="2"/>
      <c r="E19" s="2"/>
      <c r="F19" s="2"/>
      <c r="G19" s="2"/>
      <c r="H19" s="2"/>
    </row>
    <row r="20" spans="1:8" ht="12.75" customHeight="1" x14ac:dyDescent="0.2">
      <c r="A20" s="2"/>
      <c r="B20" s="2"/>
      <c r="C20" s="2"/>
      <c r="D20" s="2"/>
      <c r="E20" s="2"/>
      <c r="F20" s="2"/>
      <c r="G20" s="2"/>
      <c r="H20" s="2"/>
    </row>
    <row r="21" spans="1:8" ht="12.75" customHeight="1" x14ac:dyDescent="0.2">
      <c r="A21" s="2"/>
      <c r="B21" s="2"/>
      <c r="C21" s="2"/>
      <c r="D21" s="2"/>
      <c r="E21" s="2"/>
      <c r="F21" s="2"/>
      <c r="G21" s="2"/>
      <c r="H21" s="2"/>
    </row>
    <row r="22" spans="1:8" ht="12.75" customHeight="1" x14ac:dyDescent="0.2">
      <c r="A22" s="2"/>
      <c r="B22" s="2"/>
      <c r="C22" s="2"/>
      <c r="D22" s="2"/>
      <c r="E22" s="2"/>
      <c r="F22" s="2"/>
      <c r="G22" s="2"/>
      <c r="H22" s="2"/>
    </row>
    <row r="23" spans="1:8" ht="12.75" customHeight="1" x14ac:dyDescent="0.2">
      <c r="A23" s="2"/>
      <c r="B23" s="2"/>
      <c r="C23" s="2"/>
      <c r="D23" s="2"/>
      <c r="E23" s="2"/>
      <c r="F23" s="2"/>
      <c r="G23" s="2"/>
      <c r="H23" s="2"/>
    </row>
    <row r="24" spans="1:8" ht="12.75" customHeight="1" x14ac:dyDescent="0.2">
      <c r="A24" s="2"/>
      <c r="B24" s="2"/>
      <c r="C24" s="2"/>
      <c r="D24" s="2"/>
      <c r="E24" s="2"/>
      <c r="F24" s="2"/>
      <c r="G24" s="2"/>
      <c r="H24" s="2"/>
    </row>
    <row r="25" spans="1:8" ht="12.75" customHeight="1" x14ac:dyDescent="0.2">
      <c r="A25" s="2"/>
      <c r="B25" s="2"/>
      <c r="C25" s="2"/>
      <c r="D25" s="2"/>
      <c r="E25" s="2"/>
      <c r="F25" s="2"/>
      <c r="G25" s="2"/>
      <c r="H25" s="2"/>
    </row>
    <row r="26" spans="1:8" ht="15" x14ac:dyDescent="0.2">
      <c r="A26" s="3"/>
      <c r="B26" s="3"/>
      <c r="C26" s="3"/>
      <c r="D26" s="3"/>
      <c r="E26" s="3"/>
      <c r="F26" s="3"/>
      <c r="G26" s="3"/>
      <c r="H26" s="3"/>
    </row>
    <row r="27" spans="1:8" ht="15" x14ac:dyDescent="0.2">
      <c r="A27" s="3"/>
      <c r="B27" s="3"/>
      <c r="C27" s="3"/>
      <c r="D27" s="3"/>
      <c r="E27" s="3"/>
      <c r="F27" s="3"/>
      <c r="G27" s="3"/>
      <c r="H27" s="3"/>
    </row>
  </sheetData>
  <mergeCells count="1">
    <mergeCell ref="A2:F2"/>
  </mergeCells>
  <hyperlinks>
    <hyperlink ref="A4" location="ALCANCE!A1" display="I. ALCANCE " xr:uid="{F3A22303-BCFC-48D7-8101-00D91E1F2A50}"/>
    <hyperlink ref="A6" location="CONCEPTOS!A1" display="II.  CONCEPTOS" xr:uid="{6ADBC005-C09B-4994-BCC3-FFDD81B7BC49}"/>
    <hyperlink ref="A8" location="'CUADRO 1'!A1" display="III. CUADRO 1. OD MOVIMIENTO MENSUAL DE PASAJEROS Y CARGA " xr:uid="{59C8EA60-89BE-428C-8D48-A7D8A6988394}"/>
    <hyperlink ref="A10" location="'CUADRO 2'!A1" display="IV. CUARO   2. OD DE PASAJEROS Y CARGA POR RUTA " xr:uid="{6D2CEF7F-A5D7-49CE-99AA-25A5F14CADBB}"/>
    <hyperlink ref="A12" location="'CUADRO 3'!A1" display="V. CUADRO  3. OD DE PASAJEROS Y CARGA POR EMPRESA Y TRAFICO" xr:uid="{1E71B732-F1A9-426C-8DAD-317DE5AD3B40}"/>
    <hyperlink ref="A14" location="'CUADRO 3'!A1" display="V. CUADRO  3. OD DE PASAJEROS Y CARGA POR EMPRESA Y TRAFICO" xr:uid="{587E65ED-2C26-4D92-A614-4FDF4E32550F}"/>
    <hyperlink ref="A14:XFD14" location="'CUADRO 4'!A1" display="VI. CUADRO 3. OFERTA Y DEMANDA DE PASAJEROS Y CARGA POR RUTA INTERNACIONAL" xr:uid="{3B5DF2C9-4A70-4405-BED8-8E26898DE359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49A0F-807D-436D-9D05-B2E01FF29FA5}">
  <dimension ref="A1:A5"/>
  <sheetViews>
    <sheetView zoomScaleNormal="100" workbookViewId="0"/>
  </sheetViews>
  <sheetFormatPr baseColWidth="10" defaultRowHeight="12.75" x14ac:dyDescent="0.2"/>
  <cols>
    <col min="1" max="1" width="184" style="1" customWidth="1"/>
    <col min="2" max="16384" width="11.42578125" style="1"/>
  </cols>
  <sheetData>
    <row r="1" spans="1:1" s="41" customFormat="1" ht="300" customHeight="1" x14ac:dyDescent="0.2">
      <c r="A1" s="41" t="s">
        <v>447</v>
      </c>
    </row>
    <row r="2" spans="1:1" s="41" customFormat="1" ht="12.75" customHeight="1" x14ac:dyDescent="0.2"/>
    <row r="3" spans="1:1" s="41" customFormat="1" ht="12.75" customHeight="1" x14ac:dyDescent="0.2"/>
    <row r="4" spans="1:1" s="41" customFormat="1" ht="12.75" customHeight="1" x14ac:dyDescent="0.2"/>
    <row r="5" spans="1:1" s="41" customFormat="1" ht="12.75" customHeight="1" x14ac:dyDescent="0.2"/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0F0C8-C057-47D4-B35B-7A7681E8993F}">
  <dimension ref="A1:AB3"/>
  <sheetViews>
    <sheetView zoomScale="70" zoomScaleNormal="70" workbookViewId="0">
      <selection activeCell="B1" sqref="B1"/>
    </sheetView>
  </sheetViews>
  <sheetFormatPr baseColWidth="10" defaultRowHeight="23.25" x14ac:dyDescent="0.35"/>
  <cols>
    <col min="1" max="1" width="255.5703125" style="29" customWidth="1"/>
    <col min="2" max="28" width="11.42578125" style="29"/>
    <col min="29" max="16384" width="11.42578125" style="11"/>
  </cols>
  <sheetData>
    <row r="1" spans="1:1" ht="409.5" customHeight="1" x14ac:dyDescent="0.35">
      <c r="A1" s="29" t="s">
        <v>437</v>
      </c>
    </row>
    <row r="3" spans="1:1" ht="12.75" customHeight="1" x14ac:dyDescent="0.3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ADC7C-206A-4727-8673-8AC9FFE53E60}">
  <dimension ref="A2:Z42"/>
  <sheetViews>
    <sheetView topLeftCell="D1" zoomScale="90" zoomScaleNormal="90" workbookViewId="0">
      <selection activeCell="X23" sqref="X23"/>
    </sheetView>
  </sheetViews>
  <sheetFormatPr baseColWidth="10" defaultColWidth="9.140625" defaultRowHeight="12.75" customHeight="1" x14ac:dyDescent="0.2"/>
  <cols>
    <col min="1" max="1" width="12.28515625" style="14" bestFit="1" customWidth="1"/>
    <col min="2" max="4" width="9.28515625" style="14" bestFit="1" customWidth="1"/>
    <col min="5" max="5" width="10.28515625" style="14" bestFit="1" customWidth="1"/>
    <col min="6" max="6" width="9.7109375" style="14" bestFit="1" customWidth="1"/>
    <col min="7" max="7" width="8.7109375" style="14" bestFit="1" customWidth="1"/>
    <col min="8" max="8" width="9" style="14" bestFit="1" customWidth="1"/>
    <col min="9" max="9" width="10.28515625" style="14" bestFit="1" customWidth="1"/>
    <col min="10" max="12" width="5.85546875" style="14" bestFit="1" customWidth="1"/>
    <col min="13" max="13" width="10.28515625" style="24" bestFit="1" customWidth="1"/>
    <col min="14" max="14" width="9.7109375" style="14" bestFit="1" customWidth="1"/>
    <col min="15" max="15" width="9" style="14" bestFit="1" customWidth="1"/>
    <col min="16" max="16" width="9.28515625" style="14" bestFit="1" customWidth="1"/>
    <col min="17" max="17" width="10.28515625" style="14" bestFit="1" customWidth="1"/>
    <col min="18" max="18" width="9.7109375" style="14" bestFit="1" customWidth="1"/>
    <col min="19" max="19" width="9.28515625" style="14" bestFit="1" customWidth="1"/>
    <col min="20" max="20" width="9.7109375" style="14" bestFit="1" customWidth="1"/>
    <col min="21" max="21" width="10.28515625" style="14" bestFit="1" customWidth="1"/>
    <col min="22" max="22" width="5.85546875" style="14" bestFit="1" customWidth="1"/>
    <col min="23" max="23" width="6.85546875" style="14" bestFit="1" customWidth="1"/>
    <col min="24" max="24" width="5.85546875" style="14" bestFit="1" customWidth="1"/>
    <col min="25" max="25" width="10.28515625" style="14" bestFit="1" customWidth="1"/>
    <col min="26" max="26" width="11.85546875" style="14" customWidth="1"/>
    <col min="27" max="16384" width="9.140625" style="14"/>
  </cols>
  <sheetData>
    <row r="2" spans="1:26" s="10" customFormat="1" ht="15.75" customHeight="1" x14ac:dyDescent="0.25">
      <c r="A2" s="9" t="s">
        <v>419</v>
      </c>
      <c r="B2" s="9"/>
      <c r="C2" s="9"/>
      <c r="D2" s="9"/>
      <c r="E2" s="9"/>
      <c r="F2" s="9"/>
      <c r="G2" s="9"/>
      <c r="H2" s="9"/>
      <c r="I2" s="9"/>
      <c r="J2" s="9"/>
      <c r="M2" s="23"/>
    </row>
    <row r="3" spans="1:26" s="10" customFormat="1" ht="15.75" customHeight="1" x14ac:dyDescent="0.25">
      <c r="A3" s="9" t="s">
        <v>431</v>
      </c>
      <c r="B3" s="9"/>
      <c r="C3" s="9"/>
      <c r="D3" s="9"/>
      <c r="E3" s="9"/>
      <c r="F3" s="9"/>
      <c r="G3" s="9"/>
      <c r="H3" s="9"/>
      <c r="I3" s="9"/>
      <c r="J3" s="9"/>
      <c r="M3" s="23"/>
    </row>
    <row r="4" spans="1:26" s="10" customFormat="1" ht="15.75" customHeight="1" x14ac:dyDescent="0.25">
      <c r="A4" s="9" t="s">
        <v>439</v>
      </c>
      <c r="B4" s="9"/>
      <c r="C4" s="9"/>
      <c r="D4" s="9"/>
      <c r="E4" s="9"/>
      <c r="F4" s="9"/>
      <c r="G4" s="9"/>
      <c r="H4" s="9"/>
      <c r="I4" s="9"/>
      <c r="J4" s="9"/>
      <c r="M4" s="23"/>
    </row>
    <row r="8" spans="1:26" s="11" customFormat="1" ht="17.25" customHeight="1" x14ac:dyDescent="0.2">
      <c r="A8" s="51"/>
      <c r="B8" s="52" t="s">
        <v>400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4"/>
      <c r="N8" s="52" t="s">
        <v>399</v>
      </c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14"/>
    </row>
    <row r="9" spans="1:26" s="11" customFormat="1" ht="17.25" customHeight="1" x14ac:dyDescent="0.2">
      <c r="A9" s="51"/>
      <c r="B9" s="52" t="s">
        <v>402</v>
      </c>
      <c r="C9" s="53"/>
      <c r="D9" s="53"/>
      <c r="E9" s="54"/>
      <c r="F9" s="52" t="s">
        <v>403</v>
      </c>
      <c r="G9" s="53"/>
      <c r="H9" s="53"/>
      <c r="I9" s="54"/>
      <c r="J9" s="56" t="s">
        <v>416</v>
      </c>
      <c r="K9" s="57"/>
      <c r="L9" s="57"/>
      <c r="M9" s="58"/>
      <c r="N9" s="52" t="s">
        <v>402</v>
      </c>
      <c r="O9" s="53"/>
      <c r="P9" s="53"/>
      <c r="Q9" s="54"/>
      <c r="R9" s="52" t="s">
        <v>403</v>
      </c>
      <c r="S9" s="53"/>
      <c r="T9" s="53"/>
      <c r="U9" s="54"/>
      <c r="V9" s="55" t="s">
        <v>416</v>
      </c>
      <c r="W9" s="55"/>
      <c r="X9" s="55"/>
      <c r="Y9" s="55"/>
      <c r="Z9" s="14"/>
    </row>
    <row r="10" spans="1:26" ht="12.75" customHeight="1" x14ac:dyDescent="0.2">
      <c r="A10" s="51"/>
      <c r="B10" s="13" t="s">
        <v>7</v>
      </c>
      <c r="C10" s="13" t="s">
        <v>8</v>
      </c>
      <c r="D10" s="13" t="s">
        <v>9</v>
      </c>
      <c r="E10" s="13" t="s">
        <v>448</v>
      </c>
      <c r="F10" s="13" t="s">
        <v>7</v>
      </c>
      <c r="G10" s="13" t="s">
        <v>8</v>
      </c>
      <c r="H10" s="13" t="s">
        <v>9</v>
      </c>
      <c r="I10" s="13" t="s">
        <v>448</v>
      </c>
      <c r="J10" s="13">
        <v>2019</v>
      </c>
      <c r="K10" s="13">
        <v>2020</v>
      </c>
      <c r="L10" s="13">
        <v>2021</v>
      </c>
      <c r="M10" s="13" t="s">
        <v>448</v>
      </c>
      <c r="N10" s="13" t="s">
        <v>7</v>
      </c>
      <c r="O10" s="13" t="s">
        <v>8</v>
      </c>
      <c r="P10" s="13" t="s">
        <v>9</v>
      </c>
      <c r="Q10" s="13" t="s">
        <v>448</v>
      </c>
      <c r="R10" s="13" t="s">
        <v>7</v>
      </c>
      <c r="S10" s="13" t="s">
        <v>8</v>
      </c>
      <c r="T10" s="13" t="s">
        <v>9</v>
      </c>
      <c r="U10" s="13" t="s">
        <v>448</v>
      </c>
      <c r="V10" s="13">
        <v>2019</v>
      </c>
      <c r="W10" s="13">
        <v>2020</v>
      </c>
      <c r="X10" s="13">
        <v>2021</v>
      </c>
      <c r="Y10" s="13" t="s">
        <v>448</v>
      </c>
    </row>
    <row r="11" spans="1:26" ht="12.75" customHeight="1" x14ac:dyDescent="0.2">
      <c r="A11" s="33" t="s">
        <v>404</v>
      </c>
      <c r="B11" s="30">
        <v>1700996</v>
      </c>
      <c r="C11" s="30">
        <v>1615519</v>
      </c>
      <c r="D11" s="30">
        <v>801851</v>
      </c>
      <c r="E11" s="30">
        <v>1535005</v>
      </c>
      <c r="F11" s="30">
        <v>1424646</v>
      </c>
      <c r="G11" s="30">
        <v>1332451</v>
      </c>
      <c r="H11" s="30">
        <v>445214</v>
      </c>
      <c r="I11" s="30">
        <v>1173826</v>
      </c>
      <c r="J11" s="31">
        <f>+F11/B11</f>
        <v>0.83753636104964391</v>
      </c>
      <c r="K11" s="31">
        <f>+G11/C11</f>
        <v>0.82478200503986643</v>
      </c>
      <c r="L11" s="31">
        <f t="shared" ref="L11:L23" si="0">+H11/D11</f>
        <v>0.55523283003949608</v>
      </c>
      <c r="M11" s="31">
        <f>+I11/E11</f>
        <v>0.76470500096090888</v>
      </c>
      <c r="N11" s="30">
        <v>2820259</v>
      </c>
      <c r="O11" s="30">
        <v>3283301</v>
      </c>
      <c r="P11" s="30">
        <v>2059310</v>
      </c>
      <c r="Q11" s="30">
        <v>3431231</v>
      </c>
      <c r="R11" s="30">
        <v>2404941</v>
      </c>
      <c r="S11" s="30">
        <v>2751683</v>
      </c>
      <c r="T11" s="30">
        <v>1466516</v>
      </c>
      <c r="U11" s="30">
        <v>2918493</v>
      </c>
      <c r="V11" s="31">
        <f>+R11/N11</f>
        <v>0.85273763863531682</v>
      </c>
      <c r="W11" s="31">
        <f>+S11/O11</f>
        <v>0.83808429382502547</v>
      </c>
      <c r="X11" s="31">
        <f>+T11/P11</f>
        <v>0.71213950303742513</v>
      </c>
      <c r="Y11" s="31">
        <f>+U11/Q11</f>
        <v>0.85056733283186126</v>
      </c>
    </row>
    <row r="12" spans="1:26" ht="12.75" customHeight="1" x14ac:dyDescent="0.2">
      <c r="A12" s="33" t="s">
        <v>405</v>
      </c>
      <c r="B12" s="30">
        <v>1470690</v>
      </c>
      <c r="C12" s="30">
        <v>1524852</v>
      </c>
      <c r="D12" s="30">
        <v>616262</v>
      </c>
      <c r="E12" s="30"/>
      <c r="F12" s="30">
        <v>1167343</v>
      </c>
      <c r="G12" s="30">
        <v>1213740</v>
      </c>
      <c r="H12" s="30">
        <v>301240</v>
      </c>
      <c r="I12" s="30"/>
      <c r="J12" s="31">
        <f t="shared" ref="J12:J22" si="1">+F12/B12</f>
        <v>0.79373831330871902</v>
      </c>
      <c r="K12" s="31">
        <f t="shared" ref="K12:K22" si="2">+G12/C12</f>
        <v>0.79597233042944493</v>
      </c>
      <c r="L12" s="31">
        <f t="shared" ref="L12:L22" si="3">+H12/D12</f>
        <v>0.48881806764006219</v>
      </c>
      <c r="M12" s="31"/>
      <c r="N12" s="30">
        <v>2519049</v>
      </c>
      <c r="O12" s="30">
        <v>2996706</v>
      </c>
      <c r="P12" s="30">
        <v>1822014</v>
      </c>
      <c r="Q12" s="30"/>
      <c r="R12" s="30">
        <v>2067616</v>
      </c>
      <c r="S12" s="30">
        <v>2452507</v>
      </c>
      <c r="T12" s="30">
        <v>1323066</v>
      </c>
      <c r="U12" s="30"/>
      <c r="V12" s="31">
        <f t="shared" ref="V12:V22" si="4">+R12/N12</f>
        <v>0.8207922910590465</v>
      </c>
      <c r="W12" s="31">
        <f t="shared" ref="W12:W22" si="5">+S12/O12</f>
        <v>0.81840093756277721</v>
      </c>
      <c r="X12" s="31">
        <f t="shared" ref="X12:X22" si="6">+T12/P12</f>
        <v>0.72615578145941795</v>
      </c>
      <c r="Y12" s="31"/>
    </row>
    <row r="13" spans="1:26" ht="12.75" customHeight="1" x14ac:dyDescent="0.2">
      <c r="A13" s="33" t="s">
        <v>406</v>
      </c>
      <c r="B13" s="30">
        <v>1597197</v>
      </c>
      <c r="C13" s="30">
        <v>1009207</v>
      </c>
      <c r="D13" s="30">
        <v>620214</v>
      </c>
      <c r="E13" s="30"/>
      <c r="F13" s="30">
        <v>1286799</v>
      </c>
      <c r="G13" s="30">
        <v>696476</v>
      </c>
      <c r="H13" s="30">
        <v>413874</v>
      </c>
      <c r="I13" s="30"/>
      <c r="J13" s="31">
        <f t="shared" si="1"/>
        <v>0.80566079199998497</v>
      </c>
      <c r="K13" s="31">
        <f t="shared" si="2"/>
        <v>0.690122046319536</v>
      </c>
      <c r="L13" s="31">
        <f t="shared" si="3"/>
        <v>0.66730838065570919</v>
      </c>
      <c r="M13" s="31"/>
      <c r="N13" s="30">
        <v>2833041</v>
      </c>
      <c r="O13" s="30">
        <v>2111179</v>
      </c>
      <c r="P13" s="30">
        <v>2090954</v>
      </c>
      <c r="Q13" s="30"/>
      <c r="R13" s="30">
        <v>2316605</v>
      </c>
      <c r="S13" s="30">
        <v>1468241</v>
      </c>
      <c r="T13" s="30">
        <v>1692149</v>
      </c>
      <c r="U13" s="30"/>
      <c r="V13" s="31">
        <f t="shared" si="4"/>
        <v>0.81770966251459121</v>
      </c>
      <c r="W13" s="31">
        <f t="shared" si="5"/>
        <v>0.6954602144109997</v>
      </c>
      <c r="X13" s="31">
        <f t="shared" si="6"/>
        <v>0.80927127043445246</v>
      </c>
      <c r="Y13" s="31"/>
    </row>
    <row r="14" spans="1:26" ht="12.75" customHeight="1" x14ac:dyDescent="0.2">
      <c r="A14" s="33" t="s">
        <v>407</v>
      </c>
      <c r="B14" s="30">
        <v>1538338</v>
      </c>
      <c r="C14" s="30">
        <v>46846</v>
      </c>
      <c r="D14" s="30">
        <v>670666</v>
      </c>
      <c r="E14" s="30"/>
      <c r="F14" s="30">
        <v>1241209</v>
      </c>
      <c r="G14" s="30">
        <v>8189</v>
      </c>
      <c r="H14" s="30">
        <v>422047</v>
      </c>
      <c r="I14" s="30"/>
      <c r="J14" s="31">
        <f t="shared" si="1"/>
        <v>0.80685064010640051</v>
      </c>
      <c r="K14" s="31">
        <f t="shared" si="2"/>
        <v>0.17480681381548052</v>
      </c>
      <c r="L14" s="31">
        <f t="shared" si="3"/>
        <v>0.62929535715244245</v>
      </c>
      <c r="M14" s="31"/>
      <c r="N14" s="30">
        <v>2802808</v>
      </c>
      <c r="O14" s="30">
        <v>4322</v>
      </c>
      <c r="P14" s="30">
        <v>2076143</v>
      </c>
      <c r="Q14" s="30"/>
      <c r="R14" s="30">
        <v>2268004</v>
      </c>
      <c r="S14" s="30">
        <v>3589</v>
      </c>
      <c r="T14" s="30">
        <v>1357763</v>
      </c>
      <c r="U14" s="30"/>
      <c r="V14" s="31">
        <f t="shared" si="4"/>
        <v>0.80918992667353595</v>
      </c>
      <c r="W14" s="31">
        <f t="shared" si="5"/>
        <v>0.83040259139287365</v>
      </c>
      <c r="X14" s="31">
        <f t="shared" si="6"/>
        <v>0.6539833720509618</v>
      </c>
      <c r="Y14" s="31"/>
    </row>
    <row r="15" spans="1:26" ht="12.75" customHeight="1" x14ac:dyDescent="0.2">
      <c r="A15" s="33" t="s">
        <v>408</v>
      </c>
      <c r="B15" s="30">
        <v>1580120</v>
      </c>
      <c r="C15" s="30">
        <v>75352</v>
      </c>
      <c r="D15" s="30">
        <v>755801</v>
      </c>
      <c r="E15" s="30"/>
      <c r="F15" s="30">
        <v>1269031</v>
      </c>
      <c r="G15" s="30">
        <v>15204</v>
      </c>
      <c r="H15" s="30">
        <v>528346</v>
      </c>
      <c r="I15" s="30"/>
      <c r="J15" s="31">
        <f t="shared" si="1"/>
        <v>0.8031231805179353</v>
      </c>
      <c r="K15" s="31">
        <f t="shared" si="2"/>
        <v>0.2017730119970273</v>
      </c>
      <c r="L15" s="31">
        <f t="shared" si="3"/>
        <v>0.69905438071661719</v>
      </c>
      <c r="M15" s="31"/>
      <c r="N15" s="30">
        <v>2834329</v>
      </c>
      <c r="O15" s="30">
        <v>14242</v>
      </c>
      <c r="P15" s="30">
        <v>2002335</v>
      </c>
      <c r="Q15" s="30"/>
      <c r="R15" s="30">
        <v>2343948</v>
      </c>
      <c r="S15" s="30">
        <v>5626</v>
      </c>
      <c r="T15" s="30">
        <v>1357600</v>
      </c>
      <c r="U15" s="30"/>
      <c r="V15" s="31">
        <f t="shared" si="4"/>
        <v>0.82698515239409398</v>
      </c>
      <c r="W15" s="31">
        <f t="shared" si="5"/>
        <v>0.39502878809156017</v>
      </c>
      <c r="X15" s="31">
        <f t="shared" si="6"/>
        <v>0.67800842516362148</v>
      </c>
      <c r="Y15" s="31"/>
    </row>
    <row r="16" spans="1:26" ht="12.75" customHeight="1" x14ac:dyDescent="0.2">
      <c r="A16" s="33" t="s">
        <v>409</v>
      </c>
      <c r="B16" s="30">
        <v>1556359</v>
      </c>
      <c r="C16" s="30">
        <v>77665</v>
      </c>
      <c r="D16" s="30">
        <v>909091</v>
      </c>
      <c r="E16" s="30"/>
      <c r="F16" s="30">
        <v>1306493</v>
      </c>
      <c r="G16" s="30">
        <v>26424</v>
      </c>
      <c r="H16" s="30">
        <v>685867</v>
      </c>
      <c r="I16" s="30"/>
      <c r="J16" s="31">
        <f t="shared" si="1"/>
        <v>0.83945477874963292</v>
      </c>
      <c r="K16" s="31">
        <f t="shared" si="2"/>
        <v>0.34023047704886372</v>
      </c>
      <c r="L16" s="31">
        <f t="shared" si="3"/>
        <v>0.75445362455463749</v>
      </c>
      <c r="M16" s="31"/>
      <c r="N16" s="30">
        <v>3021973</v>
      </c>
      <c r="O16" s="30">
        <v>6387</v>
      </c>
      <c r="P16" s="30">
        <v>2456770</v>
      </c>
      <c r="Q16" s="30"/>
      <c r="R16" s="30">
        <v>2532460</v>
      </c>
      <c r="S16" s="30">
        <v>5821</v>
      </c>
      <c r="T16" s="30">
        <v>2005253</v>
      </c>
      <c r="U16" s="30"/>
      <c r="V16" s="31">
        <f t="shared" si="4"/>
        <v>0.83801542899291293</v>
      </c>
      <c r="W16" s="31">
        <f t="shared" si="5"/>
        <v>0.91138249569437924</v>
      </c>
      <c r="X16" s="31">
        <f t="shared" si="6"/>
        <v>0.81621519311942103</v>
      </c>
      <c r="Y16" s="31"/>
    </row>
    <row r="17" spans="1:25" ht="12.75" customHeight="1" x14ac:dyDescent="0.2">
      <c r="A17" s="33" t="s">
        <v>410</v>
      </c>
      <c r="B17" s="30">
        <v>1656382</v>
      </c>
      <c r="C17" s="30">
        <v>60173</v>
      </c>
      <c r="D17" s="30">
        <v>1095100</v>
      </c>
      <c r="E17" s="30"/>
      <c r="F17" s="30">
        <v>1400978</v>
      </c>
      <c r="G17" s="30">
        <v>17133</v>
      </c>
      <c r="H17" s="30">
        <v>813669</v>
      </c>
      <c r="I17" s="30"/>
      <c r="J17" s="31">
        <f t="shared" si="1"/>
        <v>0.84580610028363024</v>
      </c>
      <c r="K17" s="31">
        <f t="shared" si="2"/>
        <v>0.2847290312931049</v>
      </c>
      <c r="L17" s="31">
        <f t="shared" si="3"/>
        <v>0.74300885763857183</v>
      </c>
      <c r="M17" s="31"/>
      <c r="N17" s="30">
        <v>3343738</v>
      </c>
      <c r="O17" s="30">
        <v>7685</v>
      </c>
      <c r="P17" s="30">
        <v>2681197</v>
      </c>
      <c r="Q17" s="30"/>
      <c r="R17" s="30">
        <v>2799199</v>
      </c>
      <c r="S17" s="30">
        <v>8410</v>
      </c>
      <c r="T17" s="30">
        <v>2291537</v>
      </c>
      <c r="U17" s="30"/>
      <c r="V17" s="31">
        <f t="shared" si="4"/>
        <v>0.8371466305075338</v>
      </c>
      <c r="W17" s="31">
        <f t="shared" si="5"/>
        <v>1.0943396226415094</v>
      </c>
      <c r="X17" s="31">
        <f t="shared" si="6"/>
        <v>0.85466938833662731</v>
      </c>
      <c r="Y17" s="31"/>
    </row>
    <row r="18" spans="1:25" ht="12.75" customHeight="1" x14ac:dyDescent="0.2">
      <c r="A18" s="33" t="s">
        <v>411</v>
      </c>
      <c r="B18" s="30">
        <v>1642390</v>
      </c>
      <c r="C18" s="30">
        <v>41448</v>
      </c>
      <c r="D18" s="30">
        <v>1085064</v>
      </c>
      <c r="E18" s="30"/>
      <c r="F18" s="30">
        <v>1384113</v>
      </c>
      <c r="G18" s="30">
        <v>12934</v>
      </c>
      <c r="H18" s="30">
        <v>799309</v>
      </c>
      <c r="I18" s="30"/>
      <c r="J18" s="31">
        <f t="shared" si="1"/>
        <v>0.84274319741352544</v>
      </c>
      <c r="K18" s="31">
        <f t="shared" si="2"/>
        <v>0.31205365759505888</v>
      </c>
      <c r="L18" s="31">
        <f t="shared" si="3"/>
        <v>0.73664687059933787</v>
      </c>
      <c r="M18" s="31"/>
      <c r="N18" s="30">
        <v>3342602</v>
      </c>
      <c r="O18" s="30">
        <v>10285</v>
      </c>
      <c r="P18" s="30">
        <v>2745346</v>
      </c>
      <c r="Q18" s="30"/>
      <c r="R18" s="30">
        <v>2806062</v>
      </c>
      <c r="S18" s="30">
        <v>12314</v>
      </c>
      <c r="T18" s="30">
        <v>2333109</v>
      </c>
      <c r="U18" s="30"/>
      <c r="V18" s="31">
        <f t="shared" si="4"/>
        <v>0.83948432987235688</v>
      </c>
      <c r="W18" s="31">
        <f t="shared" si="5"/>
        <v>1.1972775887214391</v>
      </c>
      <c r="X18" s="31">
        <f t="shared" si="6"/>
        <v>0.84984151360156424</v>
      </c>
      <c r="Y18" s="31"/>
    </row>
    <row r="19" spans="1:25" ht="12.75" customHeight="1" x14ac:dyDescent="0.2">
      <c r="A19" s="33" t="s">
        <v>412</v>
      </c>
      <c r="B19" s="30">
        <v>1508360</v>
      </c>
      <c r="C19" s="30">
        <v>71817</v>
      </c>
      <c r="D19" s="30">
        <v>1019361</v>
      </c>
      <c r="E19" s="30"/>
      <c r="F19" s="30">
        <v>1246068</v>
      </c>
      <c r="G19" s="30">
        <v>36109</v>
      </c>
      <c r="H19" s="30">
        <v>763415</v>
      </c>
      <c r="I19" s="30"/>
      <c r="J19" s="31">
        <f t="shared" si="1"/>
        <v>0.82610782571799835</v>
      </c>
      <c r="K19" s="31">
        <f t="shared" si="2"/>
        <v>0.50279181809320916</v>
      </c>
      <c r="L19" s="31">
        <f t="shared" si="3"/>
        <v>0.74891525180971219</v>
      </c>
      <c r="M19" s="31"/>
      <c r="N19" s="30">
        <v>3116108</v>
      </c>
      <c r="O19" s="30">
        <v>459622</v>
      </c>
      <c r="P19" s="30">
        <v>2583714</v>
      </c>
      <c r="Q19" s="30"/>
      <c r="R19" s="30">
        <v>2598355</v>
      </c>
      <c r="S19" s="30">
        <v>341944</v>
      </c>
      <c r="T19" s="30">
        <v>2221035</v>
      </c>
      <c r="U19" s="30"/>
      <c r="V19" s="31">
        <f t="shared" si="4"/>
        <v>0.83384625950063351</v>
      </c>
      <c r="W19" s="31">
        <f t="shared" si="5"/>
        <v>0.74396786924907854</v>
      </c>
      <c r="X19" s="31">
        <f t="shared" si="6"/>
        <v>0.85962881340581809</v>
      </c>
      <c r="Y19" s="31"/>
    </row>
    <row r="20" spans="1:25" ht="12.75" customHeight="1" x14ac:dyDescent="0.2">
      <c r="A20" s="33" t="s">
        <v>413</v>
      </c>
      <c r="B20" s="30">
        <v>1567052</v>
      </c>
      <c r="C20" s="30">
        <v>275697</v>
      </c>
      <c r="D20" s="30">
        <v>1115586</v>
      </c>
      <c r="E20" s="30"/>
      <c r="F20" s="30">
        <v>1249684</v>
      </c>
      <c r="G20" s="30">
        <v>186832</v>
      </c>
      <c r="H20" s="30">
        <v>891951</v>
      </c>
      <c r="I20" s="30"/>
      <c r="J20" s="31">
        <f t="shared" si="1"/>
        <v>0.79747449350755428</v>
      </c>
      <c r="K20" s="31">
        <f t="shared" si="2"/>
        <v>0.67767150168482071</v>
      </c>
      <c r="L20" s="31">
        <f t="shared" si="3"/>
        <v>0.79953584932044686</v>
      </c>
      <c r="M20" s="31"/>
      <c r="N20" s="30">
        <v>2953746</v>
      </c>
      <c r="O20" s="30">
        <v>911025</v>
      </c>
      <c r="P20" s="30">
        <v>2672333</v>
      </c>
      <c r="Q20" s="30"/>
      <c r="R20" s="30">
        <v>2443470</v>
      </c>
      <c r="S20" s="30">
        <v>715865</v>
      </c>
      <c r="T20" s="30">
        <v>2385402</v>
      </c>
      <c r="U20" s="30"/>
      <c r="V20" s="31">
        <f t="shared" si="4"/>
        <v>0.82724445500730259</v>
      </c>
      <c r="W20" s="31">
        <f t="shared" si="5"/>
        <v>0.78577975357427077</v>
      </c>
      <c r="X20" s="31">
        <f t="shared" si="6"/>
        <v>0.89262902490071405</v>
      </c>
      <c r="Y20" s="31"/>
    </row>
    <row r="21" spans="1:25" ht="12.75" customHeight="1" x14ac:dyDescent="0.2">
      <c r="A21" s="33" t="s">
        <v>414</v>
      </c>
      <c r="B21" s="30">
        <v>1508227</v>
      </c>
      <c r="C21" s="30">
        <v>410187</v>
      </c>
      <c r="D21" s="30">
        <v>1276557</v>
      </c>
      <c r="E21" s="30"/>
      <c r="F21" s="30">
        <v>1218214</v>
      </c>
      <c r="G21" s="30">
        <v>272568</v>
      </c>
      <c r="H21" s="30">
        <v>1044966</v>
      </c>
      <c r="I21" s="30"/>
      <c r="J21" s="31">
        <f t="shared" si="1"/>
        <v>0.80771263211704869</v>
      </c>
      <c r="K21" s="31">
        <f t="shared" si="2"/>
        <v>0.66449692457342624</v>
      </c>
      <c r="L21" s="31">
        <f t="shared" si="3"/>
        <v>0.81858154394985883</v>
      </c>
      <c r="M21" s="31"/>
      <c r="N21" s="30">
        <v>3041805</v>
      </c>
      <c r="O21" s="30">
        <v>1429714</v>
      </c>
      <c r="P21" s="30">
        <v>3243472</v>
      </c>
      <c r="Q21" s="30"/>
      <c r="R21" s="30">
        <v>2594237</v>
      </c>
      <c r="S21" s="30">
        <v>1038038</v>
      </c>
      <c r="T21" s="30">
        <v>2803023</v>
      </c>
      <c r="U21" s="30"/>
      <c r="V21" s="31">
        <f t="shared" si="4"/>
        <v>0.85286104796329809</v>
      </c>
      <c r="W21" s="31">
        <f t="shared" si="5"/>
        <v>0.72604590848239581</v>
      </c>
      <c r="X21" s="31">
        <f t="shared" si="6"/>
        <v>0.86420446977806498</v>
      </c>
      <c r="Y21" s="31"/>
    </row>
    <row r="22" spans="1:25" ht="12.75" customHeight="1" x14ac:dyDescent="0.2">
      <c r="A22" s="33" t="s">
        <v>415</v>
      </c>
      <c r="B22" s="30">
        <v>1643974</v>
      </c>
      <c r="C22" s="30">
        <v>723376</v>
      </c>
      <c r="D22" s="30">
        <v>1541067</v>
      </c>
      <c r="E22" s="30"/>
      <c r="F22" s="30">
        <v>1351795</v>
      </c>
      <c r="G22" s="30">
        <v>476282</v>
      </c>
      <c r="H22" s="30">
        <v>1256305</v>
      </c>
      <c r="I22" s="30"/>
      <c r="J22" s="31">
        <f t="shared" si="1"/>
        <v>0.82227273667345102</v>
      </c>
      <c r="K22" s="31">
        <f t="shared" si="2"/>
        <v>0.65841554046581585</v>
      </c>
      <c r="L22" s="31">
        <f t="shared" si="3"/>
        <v>0.81521763816887904</v>
      </c>
      <c r="M22" s="31"/>
      <c r="N22" s="30">
        <v>3293512</v>
      </c>
      <c r="O22" s="30">
        <v>1755319</v>
      </c>
      <c r="P22" s="30">
        <v>3551822</v>
      </c>
      <c r="Q22" s="30"/>
      <c r="R22" s="30">
        <v>2830620</v>
      </c>
      <c r="S22" s="30">
        <v>1426836</v>
      </c>
      <c r="T22" s="30">
        <v>3036520</v>
      </c>
      <c r="U22" s="30"/>
      <c r="V22" s="31">
        <f t="shared" si="4"/>
        <v>0.85945337378458009</v>
      </c>
      <c r="W22" s="31">
        <f t="shared" si="5"/>
        <v>0.81286421442484247</v>
      </c>
      <c r="X22" s="31">
        <f t="shared" si="6"/>
        <v>0.85491896834920222</v>
      </c>
      <c r="Y22" s="31"/>
    </row>
    <row r="23" spans="1:25" ht="12.75" customHeight="1" x14ac:dyDescent="0.2">
      <c r="A23" s="33" t="s">
        <v>401</v>
      </c>
      <c r="B23" s="34">
        <f>SUM(B11:B22)</f>
        <v>18970085</v>
      </c>
      <c r="C23" s="34">
        <f t="shared" ref="C23:D23" si="7">SUM(C11:C22)</f>
        <v>5932139</v>
      </c>
      <c r="D23" s="34">
        <f t="shared" si="7"/>
        <v>11506620</v>
      </c>
      <c r="E23" s="34">
        <f>SUM(E11:E22)</f>
        <v>1535005</v>
      </c>
      <c r="F23" s="34">
        <f>SUM(F11:F22)</f>
        <v>15546373</v>
      </c>
      <c r="G23" s="34">
        <f t="shared" ref="G23:H23" si="8">SUM(G11:G22)</f>
        <v>4294342</v>
      </c>
      <c r="H23" s="34">
        <f t="shared" si="8"/>
        <v>8366203</v>
      </c>
      <c r="I23" s="34">
        <f>SUM(I11:I22)</f>
        <v>1173826</v>
      </c>
      <c r="J23" s="35">
        <f>+F23/B23</f>
        <v>0.819520471310487</v>
      </c>
      <c r="K23" s="35">
        <f>+G23/C23</f>
        <v>0.72391122325353474</v>
      </c>
      <c r="L23" s="35">
        <f>+H23/D23</f>
        <v>0.7270773693751944</v>
      </c>
      <c r="M23" s="35">
        <f>+I23/E23</f>
        <v>0.76470500096090888</v>
      </c>
      <c r="N23" s="34">
        <f>SUM(N11:N22)</f>
        <v>35922970</v>
      </c>
      <c r="O23" s="34">
        <f t="shared" ref="O23:P23" si="9">SUM(O11:O22)</f>
        <v>12989787</v>
      </c>
      <c r="P23" s="34">
        <f t="shared" si="9"/>
        <v>29985410</v>
      </c>
      <c r="Q23" s="34">
        <f>SUM(Q11:Q22)</f>
        <v>3431231</v>
      </c>
      <c r="R23" s="34">
        <f>SUM(R11:R22)</f>
        <v>30005517</v>
      </c>
      <c r="S23" s="34">
        <f t="shared" ref="S23:T23" si="10">SUM(S11:S22)</f>
        <v>10230874</v>
      </c>
      <c r="T23" s="34">
        <f t="shared" si="10"/>
        <v>24272973</v>
      </c>
      <c r="U23" s="34">
        <f>SUM(U11:U22)</f>
        <v>2918493</v>
      </c>
      <c r="V23" s="35">
        <f t="shared" ref="V23" si="11">+R23/N23</f>
        <v>0.83527383732469784</v>
      </c>
      <c r="W23" s="35">
        <f t="shared" ref="W23" si="12">+S23/O23</f>
        <v>0.78760906549122012</v>
      </c>
      <c r="X23" s="35">
        <f t="shared" ref="X23" si="13">+T23/P23</f>
        <v>0.80949278332362307</v>
      </c>
      <c r="Y23" s="35">
        <f>+U23/Q23</f>
        <v>0.85056733283186126</v>
      </c>
    </row>
    <row r="28" spans="1:25" ht="17.25" customHeight="1" x14ac:dyDescent="0.2">
      <c r="B28" s="52" t="s">
        <v>417</v>
      </c>
      <c r="C28" s="53"/>
      <c r="D28" s="53"/>
      <c r="E28" s="54"/>
      <c r="F28" s="52" t="s">
        <v>418</v>
      </c>
      <c r="G28" s="53"/>
      <c r="H28" s="53"/>
      <c r="I28" s="54"/>
      <c r="J28" s="55" t="s">
        <v>416</v>
      </c>
      <c r="K28" s="55"/>
      <c r="L28" s="55"/>
      <c r="M28" s="55"/>
    </row>
    <row r="29" spans="1:25" ht="12.75" customHeight="1" x14ac:dyDescent="0.2">
      <c r="B29" s="47" t="s">
        <v>7</v>
      </c>
      <c r="C29" s="47" t="s">
        <v>8</v>
      </c>
      <c r="D29" s="47" t="s">
        <v>9</v>
      </c>
      <c r="E29" s="48" t="s">
        <v>448</v>
      </c>
      <c r="F29" s="47" t="s">
        <v>7</v>
      </c>
      <c r="G29" s="47" t="s">
        <v>8</v>
      </c>
      <c r="H29" s="47" t="s">
        <v>9</v>
      </c>
      <c r="I29" s="48" t="s">
        <v>448</v>
      </c>
      <c r="J29" s="47" t="s">
        <v>7</v>
      </c>
      <c r="K29" s="47" t="s">
        <v>8</v>
      </c>
      <c r="L29" s="47" t="s">
        <v>9</v>
      </c>
      <c r="M29" s="48" t="s">
        <v>448</v>
      </c>
    </row>
    <row r="30" spans="1:25" ht="12.75" customHeight="1" x14ac:dyDescent="0.2">
      <c r="A30" s="33" t="s">
        <v>404</v>
      </c>
      <c r="B30" s="27">
        <f>+B11+N11</f>
        <v>4521255</v>
      </c>
      <c r="C30" s="27">
        <f t="shared" ref="C30:H30" si="14">+C11+O11</f>
        <v>4898820</v>
      </c>
      <c r="D30" s="27">
        <f>+D11+P11</f>
        <v>2861161</v>
      </c>
      <c r="E30" s="27">
        <f>+E11+Q11</f>
        <v>4966236</v>
      </c>
      <c r="F30" s="27">
        <f>+F11+R11</f>
        <v>3829587</v>
      </c>
      <c r="G30" s="27">
        <f t="shared" si="14"/>
        <v>4084134</v>
      </c>
      <c r="H30" s="27">
        <f t="shared" si="14"/>
        <v>1911730</v>
      </c>
      <c r="I30" s="27">
        <f>+I11+U11</f>
        <v>4092319</v>
      </c>
      <c r="J30" s="32">
        <f>+F30/B30</f>
        <v>0.84701858222993398</v>
      </c>
      <c r="K30" s="32">
        <f>+G30/C30</f>
        <v>0.83369750266390685</v>
      </c>
      <c r="L30" s="32">
        <f>+H30/D30</f>
        <v>0.66816582499202248</v>
      </c>
      <c r="M30" s="32">
        <f>+I30/E30</f>
        <v>0.82402829829271107</v>
      </c>
    </row>
    <row r="31" spans="1:25" ht="12.75" customHeight="1" x14ac:dyDescent="0.2">
      <c r="A31" s="33" t="s">
        <v>405</v>
      </c>
      <c r="B31" s="27">
        <f t="shared" ref="B31:B41" si="15">+B12+N12</f>
        <v>3989739</v>
      </c>
      <c r="C31" s="27">
        <f>+C12+O12</f>
        <v>4521558</v>
      </c>
      <c r="D31" s="27">
        <f>+D12+P12</f>
        <v>2438276</v>
      </c>
      <c r="E31" s="27"/>
      <c r="F31" s="27">
        <f t="shared" ref="F31:F42" si="16">+F12+R12</f>
        <v>3234959</v>
      </c>
      <c r="G31" s="27">
        <f t="shared" ref="G31:G42" si="17">+G12+S12</f>
        <v>3666247</v>
      </c>
      <c r="H31" s="27">
        <f t="shared" ref="H31:H42" si="18">+H12+T12</f>
        <v>1624306</v>
      </c>
      <c r="I31" s="27"/>
      <c r="J31" s="32">
        <f t="shared" ref="J31:J42" si="19">+F31/B31</f>
        <v>0.81081970524888969</v>
      </c>
      <c r="K31" s="32">
        <f t="shared" ref="K31:K42" si="20">+G31/C31</f>
        <v>0.81083710526327435</v>
      </c>
      <c r="L31" s="32">
        <f t="shared" ref="L31:L42" si="21">+H31/D31</f>
        <v>0.66616986756216279</v>
      </c>
      <c r="M31" s="32"/>
    </row>
    <row r="32" spans="1:25" ht="12.75" customHeight="1" x14ac:dyDescent="0.2">
      <c r="A32" s="33" t="s">
        <v>406</v>
      </c>
      <c r="B32" s="27">
        <f t="shared" si="15"/>
        <v>4430238</v>
      </c>
      <c r="C32" s="27">
        <f t="shared" ref="C32:C42" si="22">+C13+O13</f>
        <v>3120386</v>
      </c>
      <c r="D32" s="27">
        <f t="shared" ref="D32:D42" si="23">+D13+P13</f>
        <v>2711168</v>
      </c>
      <c r="E32" s="27"/>
      <c r="F32" s="27">
        <f t="shared" si="16"/>
        <v>3603404</v>
      </c>
      <c r="G32" s="27">
        <f t="shared" si="17"/>
        <v>2164717</v>
      </c>
      <c r="H32" s="27">
        <f t="shared" si="18"/>
        <v>2106023</v>
      </c>
      <c r="I32" s="27"/>
      <c r="J32" s="32">
        <f t="shared" si="19"/>
        <v>0.81336578305725338</v>
      </c>
      <c r="K32" s="32">
        <f t="shared" si="20"/>
        <v>0.69373372396876543</v>
      </c>
      <c r="L32" s="32">
        <f t="shared" si="21"/>
        <v>0.77679546232472496</v>
      </c>
      <c r="M32" s="32"/>
    </row>
    <row r="33" spans="1:13" ht="12.75" customHeight="1" x14ac:dyDescent="0.2">
      <c r="A33" s="33" t="s">
        <v>407</v>
      </c>
      <c r="B33" s="27">
        <f t="shared" si="15"/>
        <v>4341146</v>
      </c>
      <c r="C33" s="27">
        <f t="shared" si="22"/>
        <v>51168</v>
      </c>
      <c r="D33" s="27">
        <f t="shared" si="23"/>
        <v>2746809</v>
      </c>
      <c r="E33" s="27"/>
      <c r="F33" s="27">
        <f t="shared" si="16"/>
        <v>3509213</v>
      </c>
      <c r="G33" s="27">
        <f>+G14+S14</f>
        <v>11778</v>
      </c>
      <c r="H33" s="27">
        <f t="shared" si="18"/>
        <v>1779810</v>
      </c>
      <c r="I33" s="27"/>
      <c r="J33" s="32">
        <f t="shared" si="19"/>
        <v>0.80836097196454582</v>
      </c>
      <c r="K33" s="32">
        <f t="shared" si="20"/>
        <v>0.2301829268292683</v>
      </c>
      <c r="L33" s="32">
        <f t="shared" si="21"/>
        <v>0.64795550036424088</v>
      </c>
      <c r="M33" s="32"/>
    </row>
    <row r="34" spans="1:13" ht="12.75" customHeight="1" x14ac:dyDescent="0.2">
      <c r="A34" s="33" t="s">
        <v>408</v>
      </c>
      <c r="B34" s="27">
        <f t="shared" si="15"/>
        <v>4414449</v>
      </c>
      <c r="C34" s="27">
        <f t="shared" si="22"/>
        <v>89594</v>
      </c>
      <c r="D34" s="27">
        <f t="shared" si="23"/>
        <v>2758136</v>
      </c>
      <c r="E34" s="27"/>
      <c r="F34" s="27">
        <f t="shared" si="16"/>
        <v>3612979</v>
      </c>
      <c r="G34" s="27">
        <f t="shared" si="17"/>
        <v>20830</v>
      </c>
      <c r="H34" s="27">
        <f t="shared" si="18"/>
        <v>1885946</v>
      </c>
      <c r="I34" s="27"/>
      <c r="J34" s="32">
        <f t="shared" si="19"/>
        <v>0.81844393264029103</v>
      </c>
      <c r="K34" s="32">
        <f t="shared" si="20"/>
        <v>0.23249324731566845</v>
      </c>
      <c r="L34" s="32">
        <f t="shared" si="21"/>
        <v>0.68377556436665921</v>
      </c>
      <c r="M34" s="32"/>
    </row>
    <row r="35" spans="1:13" ht="12.75" customHeight="1" x14ac:dyDescent="0.2">
      <c r="A35" s="33" t="s">
        <v>409</v>
      </c>
      <c r="B35" s="27">
        <f t="shared" si="15"/>
        <v>4578332</v>
      </c>
      <c r="C35" s="27">
        <f t="shared" si="22"/>
        <v>84052</v>
      </c>
      <c r="D35" s="27">
        <f t="shared" si="23"/>
        <v>3365861</v>
      </c>
      <c r="E35" s="27"/>
      <c r="F35" s="27">
        <f t="shared" si="16"/>
        <v>3838953</v>
      </c>
      <c r="G35" s="27">
        <f t="shared" si="17"/>
        <v>32245</v>
      </c>
      <c r="H35" s="27">
        <f t="shared" si="18"/>
        <v>2691120</v>
      </c>
      <c r="I35" s="27"/>
      <c r="J35" s="32">
        <f t="shared" si="19"/>
        <v>0.83850472180698121</v>
      </c>
      <c r="K35" s="32">
        <f t="shared" si="20"/>
        <v>0.38363156141436255</v>
      </c>
      <c r="L35" s="32">
        <f t="shared" si="21"/>
        <v>0.79953390826299719</v>
      </c>
      <c r="M35" s="32"/>
    </row>
    <row r="36" spans="1:13" ht="12.75" customHeight="1" x14ac:dyDescent="0.2">
      <c r="A36" s="33" t="s">
        <v>410</v>
      </c>
      <c r="B36" s="27">
        <f t="shared" si="15"/>
        <v>5000120</v>
      </c>
      <c r="C36" s="27">
        <f t="shared" si="22"/>
        <v>67858</v>
      </c>
      <c r="D36" s="27">
        <f t="shared" si="23"/>
        <v>3776297</v>
      </c>
      <c r="E36" s="27"/>
      <c r="F36" s="27">
        <f t="shared" si="16"/>
        <v>4200177</v>
      </c>
      <c r="G36" s="27">
        <f t="shared" si="17"/>
        <v>25543</v>
      </c>
      <c r="H36" s="27">
        <f t="shared" si="18"/>
        <v>3105206</v>
      </c>
      <c r="I36" s="27"/>
      <c r="J36" s="32">
        <f t="shared" si="19"/>
        <v>0.84001523963424873</v>
      </c>
      <c r="K36" s="32">
        <f t="shared" si="20"/>
        <v>0.37641840313596037</v>
      </c>
      <c r="L36" s="32">
        <f t="shared" si="21"/>
        <v>0.82228860706665818</v>
      </c>
      <c r="M36" s="32"/>
    </row>
    <row r="37" spans="1:13" ht="12.75" customHeight="1" x14ac:dyDescent="0.2">
      <c r="A37" s="33" t="s">
        <v>411</v>
      </c>
      <c r="B37" s="27">
        <f t="shared" si="15"/>
        <v>4984992</v>
      </c>
      <c r="C37" s="27">
        <f t="shared" si="22"/>
        <v>51733</v>
      </c>
      <c r="D37" s="27">
        <f t="shared" si="23"/>
        <v>3830410</v>
      </c>
      <c r="E37" s="27"/>
      <c r="F37" s="27">
        <f t="shared" si="16"/>
        <v>4190175</v>
      </c>
      <c r="G37" s="27">
        <f t="shared" si="17"/>
        <v>25248</v>
      </c>
      <c r="H37" s="27">
        <f t="shared" si="18"/>
        <v>3132418</v>
      </c>
      <c r="I37" s="27"/>
      <c r="J37" s="32">
        <f t="shared" si="19"/>
        <v>0.84055801894967941</v>
      </c>
      <c r="K37" s="32">
        <f t="shared" si="20"/>
        <v>0.48804438172926373</v>
      </c>
      <c r="L37" s="32">
        <f t="shared" si="21"/>
        <v>0.81777616495362115</v>
      </c>
      <c r="M37" s="32"/>
    </row>
    <row r="38" spans="1:13" ht="12.75" customHeight="1" x14ac:dyDescent="0.2">
      <c r="A38" s="33" t="s">
        <v>412</v>
      </c>
      <c r="B38" s="27">
        <f t="shared" si="15"/>
        <v>4624468</v>
      </c>
      <c r="C38" s="27">
        <f t="shared" si="22"/>
        <v>531439</v>
      </c>
      <c r="D38" s="27">
        <f t="shared" si="23"/>
        <v>3603075</v>
      </c>
      <c r="E38" s="27"/>
      <c r="F38" s="27">
        <f t="shared" si="16"/>
        <v>3844423</v>
      </c>
      <c r="G38" s="27">
        <f t="shared" si="17"/>
        <v>378053</v>
      </c>
      <c r="H38" s="27">
        <f t="shared" si="18"/>
        <v>2984450</v>
      </c>
      <c r="I38" s="27"/>
      <c r="J38" s="32">
        <f t="shared" si="19"/>
        <v>0.83132221911796123</v>
      </c>
      <c r="K38" s="32">
        <f t="shared" si="20"/>
        <v>0.71137609396374746</v>
      </c>
      <c r="L38" s="32">
        <f t="shared" si="21"/>
        <v>0.8283063771917043</v>
      </c>
      <c r="M38" s="32"/>
    </row>
    <row r="39" spans="1:13" ht="12.75" customHeight="1" x14ac:dyDescent="0.2">
      <c r="A39" s="33" t="s">
        <v>413</v>
      </c>
      <c r="B39" s="27">
        <f t="shared" si="15"/>
        <v>4520798</v>
      </c>
      <c r="C39" s="27">
        <f t="shared" si="22"/>
        <v>1186722</v>
      </c>
      <c r="D39" s="27">
        <f t="shared" si="23"/>
        <v>3787919</v>
      </c>
      <c r="E39" s="27"/>
      <c r="F39" s="27">
        <f t="shared" si="16"/>
        <v>3693154</v>
      </c>
      <c r="G39" s="27">
        <f t="shared" si="17"/>
        <v>902697</v>
      </c>
      <c r="H39" s="27">
        <f t="shared" si="18"/>
        <v>3277353</v>
      </c>
      <c r="I39" s="27"/>
      <c r="J39" s="32">
        <f t="shared" si="19"/>
        <v>0.81692524195949479</v>
      </c>
      <c r="K39" s="32">
        <f t="shared" si="20"/>
        <v>0.76066424992542481</v>
      </c>
      <c r="L39" s="32">
        <f t="shared" si="21"/>
        <v>0.86521200690933464</v>
      </c>
      <c r="M39" s="32"/>
    </row>
    <row r="40" spans="1:13" ht="12.75" customHeight="1" x14ac:dyDescent="0.2">
      <c r="A40" s="33" t="s">
        <v>414</v>
      </c>
      <c r="B40" s="27">
        <f t="shared" si="15"/>
        <v>4550032</v>
      </c>
      <c r="C40" s="27">
        <f t="shared" si="22"/>
        <v>1839901</v>
      </c>
      <c r="D40" s="27">
        <f t="shared" si="23"/>
        <v>4520029</v>
      </c>
      <c r="E40" s="27"/>
      <c r="F40" s="27">
        <f t="shared" si="16"/>
        <v>3812451</v>
      </c>
      <c r="G40" s="27">
        <f t="shared" si="17"/>
        <v>1310606</v>
      </c>
      <c r="H40" s="27">
        <f t="shared" si="18"/>
        <v>3847989</v>
      </c>
      <c r="I40" s="27"/>
      <c r="J40" s="32">
        <f t="shared" si="19"/>
        <v>0.83789542579041199</v>
      </c>
      <c r="K40" s="32">
        <f t="shared" si="20"/>
        <v>0.71232419570400796</v>
      </c>
      <c r="L40" s="32">
        <f t="shared" si="21"/>
        <v>0.85131953799411464</v>
      </c>
      <c r="M40" s="32"/>
    </row>
    <row r="41" spans="1:13" ht="12.75" customHeight="1" x14ac:dyDescent="0.2">
      <c r="A41" s="33" t="s">
        <v>415</v>
      </c>
      <c r="B41" s="27">
        <f t="shared" si="15"/>
        <v>4937486</v>
      </c>
      <c r="C41" s="27">
        <f t="shared" si="22"/>
        <v>2478695</v>
      </c>
      <c r="D41" s="27">
        <f t="shared" si="23"/>
        <v>5092889</v>
      </c>
      <c r="E41" s="27"/>
      <c r="F41" s="27">
        <f t="shared" si="16"/>
        <v>4182415</v>
      </c>
      <c r="G41" s="27">
        <f t="shared" si="17"/>
        <v>1903118</v>
      </c>
      <c r="H41" s="27">
        <f t="shared" si="18"/>
        <v>4292825</v>
      </c>
      <c r="I41" s="27"/>
      <c r="J41" s="32">
        <f t="shared" si="19"/>
        <v>0.84707379423455575</v>
      </c>
      <c r="K41" s="32">
        <f t="shared" si="20"/>
        <v>0.76779030901341228</v>
      </c>
      <c r="L41" s="32">
        <f t="shared" si="21"/>
        <v>0.84290566709779069</v>
      </c>
      <c r="M41" s="32"/>
    </row>
    <row r="42" spans="1:13" ht="12.75" customHeight="1" x14ac:dyDescent="0.2">
      <c r="A42" s="33" t="s">
        <v>401</v>
      </c>
      <c r="B42" s="36">
        <f>+B23+N23</f>
        <v>54893055</v>
      </c>
      <c r="C42" s="36">
        <f t="shared" si="22"/>
        <v>18921926</v>
      </c>
      <c r="D42" s="36">
        <f t="shared" si="23"/>
        <v>41492030</v>
      </c>
      <c r="E42" s="36">
        <f>SUM(E30:E41)</f>
        <v>4966236</v>
      </c>
      <c r="F42" s="36">
        <f t="shared" si="16"/>
        <v>45551890</v>
      </c>
      <c r="G42" s="36">
        <f t="shared" si="17"/>
        <v>14525216</v>
      </c>
      <c r="H42" s="36">
        <f t="shared" si="18"/>
        <v>32639176</v>
      </c>
      <c r="I42" s="36">
        <f>SUM(I30:I41)</f>
        <v>4092319</v>
      </c>
      <c r="J42" s="37">
        <f t="shared" si="19"/>
        <v>0.82982974804371878</v>
      </c>
      <c r="K42" s="37">
        <f t="shared" si="20"/>
        <v>0.76763940414945075</v>
      </c>
      <c r="L42" s="37">
        <f t="shared" si="21"/>
        <v>0.78663724093518683</v>
      </c>
      <c r="M42" s="37">
        <f>+I42/E42</f>
        <v>0.82402829829271107</v>
      </c>
    </row>
  </sheetData>
  <mergeCells count="12">
    <mergeCell ref="N8:Y8"/>
    <mergeCell ref="V9:Y9"/>
    <mergeCell ref="B9:E9"/>
    <mergeCell ref="F9:I9"/>
    <mergeCell ref="J9:M9"/>
    <mergeCell ref="N9:Q9"/>
    <mergeCell ref="R9:U9"/>
    <mergeCell ref="A8:A10"/>
    <mergeCell ref="B28:E28"/>
    <mergeCell ref="F28:I28"/>
    <mergeCell ref="J28:M28"/>
    <mergeCell ref="B8:M8"/>
  </mergeCells>
  <pageMargins left="0" right="0" top="0" bottom="0" header="0.31496062992125984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EC3A-53AC-49E9-94EB-0B57F8088B54}">
  <dimension ref="A2:Q65"/>
  <sheetViews>
    <sheetView zoomScale="90" zoomScaleNormal="90" workbookViewId="0">
      <selection activeCell="Q12" sqref="Q12"/>
    </sheetView>
  </sheetViews>
  <sheetFormatPr baseColWidth="10" defaultColWidth="9.140625" defaultRowHeight="12.75" customHeight="1" x14ac:dyDescent="0.2"/>
  <cols>
    <col min="1" max="1" width="6.7109375" style="11" bestFit="1" customWidth="1"/>
    <col min="2" max="2" width="49.140625" style="11" bestFit="1" customWidth="1"/>
    <col min="3" max="3" width="10" style="11" bestFit="1" customWidth="1"/>
    <col min="4" max="4" width="8.7109375" style="11" bestFit="1" customWidth="1"/>
    <col min="5" max="5" width="10" style="11" bestFit="1" customWidth="1"/>
    <col min="6" max="6" width="10" style="11" customWidth="1"/>
    <col min="7" max="7" width="10" style="11" bestFit="1" customWidth="1"/>
    <col min="8" max="9" width="8.7109375" style="11" bestFit="1" customWidth="1"/>
    <col min="10" max="10" width="10.140625" style="11" bestFit="1" customWidth="1"/>
    <col min="11" max="13" width="9.140625" style="11"/>
    <col min="14" max="14" width="10.140625" style="11" bestFit="1" customWidth="1"/>
    <col min="15" max="16384" width="9.140625" style="11"/>
  </cols>
  <sheetData>
    <row r="2" spans="1:17" ht="15.75" customHeight="1" x14ac:dyDescent="0.25">
      <c r="A2" s="9" t="s">
        <v>440</v>
      </c>
      <c r="B2" s="9"/>
      <c r="C2" s="9"/>
      <c r="D2" s="9"/>
      <c r="E2" s="9"/>
      <c r="F2" s="9"/>
      <c r="G2" s="9"/>
      <c r="H2" s="9"/>
      <c r="I2" s="9"/>
      <c r="J2" s="9"/>
      <c r="K2" s="10"/>
      <c r="L2" s="10"/>
      <c r="M2" s="10"/>
      <c r="N2" s="10"/>
      <c r="O2" s="10"/>
      <c r="P2" s="10"/>
      <c r="Q2" s="10"/>
    </row>
    <row r="3" spans="1:17" ht="15.75" customHeight="1" x14ac:dyDescent="0.25">
      <c r="A3" s="9" t="s">
        <v>431</v>
      </c>
      <c r="B3" s="9"/>
      <c r="C3" s="9"/>
      <c r="D3" s="9"/>
      <c r="E3" s="9"/>
      <c r="F3" s="9"/>
      <c r="G3" s="9"/>
      <c r="H3" s="9"/>
      <c r="I3" s="9"/>
      <c r="J3" s="9"/>
      <c r="K3" s="10"/>
      <c r="L3" s="10"/>
      <c r="M3" s="10"/>
      <c r="N3" s="10"/>
      <c r="O3" s="10"/>
      <c r="P3" s="10"/>
      <c r="Q3" s="10"/>
    </row>
    <row r="4" spans="1:17" ht="15.75" customHeight="1" x14ac:dyDescent="0.25">
      <c r="A4" s="9" t="s">
        <v>439</v>
      </c>
      <c r="B4" s="9"/>
      <c r="C4" s="9"/>
      <c r="D4" s="9"/>
      <c r="E4" s="9"/>
      <c r="F4" s="9"/>
      <c r="G4" s="9"/>
      <c r="H4" s="9"/>
      <c r="I4" s="9"/>
      <c r="J4" s="9"/>
      <c r="K4" s="10"/>
      <c r="L4" s="10"/>
      <c r="M4" s="10"/>
      <c r="N4" s="10"/>
      <c r="O4" s="10"/>
      <c r="P4" s="10"/>
      <c r="Q4" s="10"/>
    </row>
    <row r="7" spans="1:17" ht="16.5" customHeight="1" x14ac:dyDescent="0.2">
      <c r="A7" s="55" t="s">
        <v>400</v>
      </c>
      <c r="B7" s="55"/>
      <c r="C7" s="61" t="s">
        <v>402</v>
      </c>
      <c r="D7" s="62"/>
      <c r="E7" s="62"/>
      <c r="F7" s="63"/>
      <c r="G7" s="61" t="s">
        <v>403</v>
      </c>
      <c r="H7" s="62"/>
      <c r="I7" s="62"/>
      <c r="J7" s="63"/>
      <c r="K7" s="55" t="s">
        <v>416</v>
      </c>
      <c r="L7" s="55"/>
      <c r="M7" s="55"/>
      <c r="N7" s="55"/>
    </row>
    <row r="8" spans="1:17" ht="12.75" customHeight="1" x14ac:dyDescent="0.2">
      <c r="A8" s="49" t="s">
        <v>5</v>
      </c>
      <c r="B8" s="49" t="s">
        <v>429</v>
      </c>
      <c r="C8" s="49" t="s">
        <v>7</v>
      </c>
      <c r="D8" s="49" t="s">
        <v>8</v>
      </c>
      <c r="E8" s="49" t="s">
        <v>9</v>
      </c>
      <c r="F8" s="49" t="s">
        <v>446</v>
      </c>
      <c r="G8" s="49" t="s">
        <v>7</v>
      </c>
      <c r="H8" s="49" t="s">
        <v>8</v>
      </c>
      <c r="I8" s="49" t="s">
        <v>9</v>
      </c>
      <c r="J8" s="49" t="s">
        <v>446</v>
      </c>
      <c r="K8" s="49" t="s">
        <v>7</v>
      </c>
      <c r="L8" s="49" t="s">
        <v>8</v>
      </c>
      <c r="M8" s="49" t="s">
        <v>9</v>
      </c>
      <c r="N8" s="49" t="s">
        <v>446</v>
      </c>
    </row>
    <row r="9" spans="1:17" ht="12.75" customHeight="1" x14ac:dyDescent="0.2">
      <c r="A9" s="38" t="s">
        <v>327</v>
      </c>
      <c r="B9" s="38" t="s">
        <v>328</v>
      </c>
      <c r="C9" s="27">
        <v>888148</v>
      </c>
      <c r="D9" s="27">
        <v>389994</v>
      </c>
      <c r="E9" s="27">
        <v>1784914</v>
      </c>
      <c r="F9" s="27">
        <v>156252</v>
      </c>
      <c r="G9" s="27">
        <v>786281</v>
      </c>
      <c r="H9" s="27">
        <v>323388</v>
      </c>
      <c r="I9" s="27">
        <v>1329499</v>
      </c>
      <c r="J9" s="27">
        <v>116943</v>
      </c>
      <c r="K9" s="21">
        <f>+G9/C9</f>
        <v>0.88530402590559232</v>
      </c>
      <c r="L9" s="21">
        <f>+H9/D9</f>
        <v>0.82921275711934028</v>
      </c>
      <c r="M9" s="21">
        <f>+I9/E9</f>
        <v>0.74485325343405906</v>
      </c>
      <c r="N9" s="21">
        <f>+J9/F9</f>
        <v>0.74842562015206204</v>
      </c>
    </row>
    <row r="10" spans="1:17" ht="12.75" customHeight="1" x14ac:dyDescent="0.2">
      <c r="A10" s="38" t="s">
        <v>22</v>
      </c>
      <c r="B10" s="38" t="s">
        <v>354</v>
      </c>
      <c r="C10" s="27">
        <v>196272</v>
      </c>
      <c r="D10" s="27">
        <v>52452</v>
      </c>
      <c r="E10" s="27">
        <v>17484</v>
      </c>
      <c r="F10" s="22"/>
      <c r="G10" s="27">
        <v>162129</v>
      </c>
      <c r="H10" s="27">
        <v>40550</v>
      </c>
      <c r="I10" s="27">
        <v>7005</v>
      </c>
      <c r="J10" s="22"/>
      <c r="K10" s="21">
        <f t="shared" ref="K10:K47" si="0">+G10/C10</f>
        <v>0.82604243091220342</v>
      </c>
      <c r="L10" s="21">
        <f t="shared" ref="L10:L47" si="1">+H10/D10</f>
        <v>0.77308777548997176</v>
      </c>
      <c r="M10" s="21">
        <f t="shared" ref="M10:M24" si="2">+G10/C10</f>
        <v>0.82604243091220342</v>
      </c>
      <c r="N10" s="21" t="e">
        <f t="shared" ref="N10:N47" si="3">+J10/F10</f>
        <v>#DIV/0!</v>
      </c>
    </row>
    <row r="11" spans="1:17" ht="12.75" customHeight="1" x14ac:dyDescent="0.2">
      <c r="A11" s="38" t="s">
        <v>350</v>
      </c>
      <c r="B11" s="38" t="s">
        <v>351</v>
      </c>
      <c r="C11" s="27">
        <v>269952</v>
      </c>
      <c r="D11" s="27">
        <v>66982</v>
      </c>
      <c r="E11" s="27">
        <v>126244</v>
      </c>
      <c r="F11" s="27">
        <v>23088</v>
      </c>
      <c r="G11" s="27">
        <v>227354</v>
      </c>
      <c r="H11" s="27">
        <v>52173</v>
      </c>
      <c r="I11" s="27">
        <v>100782</v>
      </c>
      <c r="J11" s="27">
        <v>19242</v>
      </c>
      <c r="K11" s="21">
        <f t="shared" si="0"/>
        <v>0.84220157657657657</v>
      </c>
      <c r="L11" s="21">
        <f t="shared" si="1"/>
        <v>0.7789107521423666</v>
      </c>
      <c r="M11" s="21">
        <f t="shared" si="2"/>
        <v>0.84220157657657657</v>
      </c>
      <c r="N11" s="21">
        <f t="shared" si="3"/>
        <v>0.83341995841995842</v>
      </c>
    </row>
    <row r="12" spans="1:17" ht="12.75" customHeight="1" x14ac:dyDescent="0.2">
      <c r="A12" s="38" t="s">
        <v>356</v>
      </c>
      <c r="B12" s="38" t="s">
        <v>357</v>
      </c>
      <c r="C12" s="27">
        <v>199734</v>
      </c>
      <c r="D12" s="27">
        <v>54765</v>
      </c>
      <c r="E12" s="27">
        <v>72540</v>
      </c>
      <c r="F12" s="27">
        <v>13950</v>
      </c>
      <c r="G12" s="27">
        <v>177443</v>
      </c>
      <c r="H12" s="27">
        <v>36516</v>
      </c>
      <c r="I12" s="27">
        <v>56672</v>
      </c>
      <c r="J12" s="27">
        <v>12294</v>
      </c>
      <c r="K12" s="21">
        <f t="shared" si="0"/>
        <v>0.88839656743468809</v>
      </c>
      <c r="L12" s="21">
        <f t="shared" si="1"/>
        <v>0.66677622569159134</v>
      </c>
      <c r="M12" s="21">
        <f t="shared" si="2"/>
        <v>0.88839656743468809</v>
      </c>
      <c r="N12" s="21">
        <f t="shared" si="3"/>
        <v>0.88129032258064521</v>
      </c>
    </row>
    <row r="13" spans="1:17" ht="12.75" customHeight="1" x14ac:dyDescent="0.2">
      <c r="A13" s="38" t="s">
        <v>386</v>
      </c>
      <c r="B13" s="38" t="s">
        <v>387</v>
      </c>
      <c r="C13" s="27">
        <v>563816</v>
      </c>
      <c r="D13" s="27">
        <v>191346</v>
      </c>
      <c r="E13" s="22"/>
      <c r="F13" s="22"/>
      <c r="G13" s="27">
        <v>463828</v>
      </c>
      <c r="H13" s="27">
        <v>141443</v>
      </c>
      <c r="I13" s="22"/>
      <c r="J13" s="22"/>
      <c r="K13" s="21">
        <f t="shared" si="0"/>
        <v>0.82265845595016818</v>
      </c>
      <c r="L13" s="21">
        <f t="shared" si="1"/>
        <v>0.73920019232176271</v>
      </c>
      <c r="M13" s="21">
        <f t="shared" si="2"/>
        <v>0.82265845595016818</v>
      </c>
      <c r="N13" s="21" t="e">
        <f t="shared" si="3"/>
        <v>#DIV/0!</v>
      </c>
    </row>
    <row r="14" spans="1:17" ht="12.75" customHeight="1" x14ac:dyDescent="0.2">
      <c r="A14" s="38" t="s">
        <v>379</v>
      </c>
      <c r="B14" s="38" t="s">
        <v>434</v>
      </c>
      <c r="C14" s="27">
        <v>2497</v>
      </c>
      <c r="D14" s="22"/>
      <c r="E14" s="22"/>
      <c r="F14" s="22"/>
      <c r="G14" s="27">
        <v>2353</v>
      </c>
      <c r="H14" s="22"/>
      <c r="I14" s="22"/>
      <c r="J14" s="22"/>
      <c r="K14" s="21">
        <f t="shared" si="0"/>
        <v>0.94233079695634758</v>
      </c>
      <c r="L14" s="21" t="e">
        <f t="shared" si="1"/>
        <v>#DIV/0!</v>
      </c>
      <c r="M14" s="21">
        <f t="shared" si="2"/>
        <v>0.94233079695634758</v>
      </c>
      <c r="N14" s="21" t="e">
        <f t="shared" si="3"/>
        <v>#DIV/0!</v>
      </c>
    </row>
    <row r="15" spans="1:17" ht="12.75" customHeight="1" x14ac:dyDescent="0.2">
      <c r="A15" s="38" t="s">
        <v>339</v>
      </c>
      <c r="B15" s="38" t="s">
        <v>340</v>
      </c>
      <c r="C15" s="27">
        <v>482018</v>
      </c>
      <c r="D15" s="27">
        <v>175300</v>
      </c>
      <c r="E15" s="27">
        <v>337138</v>
      </c>
      <c r="F15" s="27">
        <v>34674</v>
      </c>
      <c r="G15" s="27">
        <v>370258</v>
      </c>
      <c r="H15" s="27">
        <v>114302</v>
      </c>
      <c r="I15" s="27">
        <v>248283</v>
      </c>
      <c r="J15" s="27">
        <v>26074</v>
      </c>
      <c r="K15" s="21">
        <f t="shared" si="0"/>
        <v>0.76814143870145923</v>
      </c>
      <c r="L15" s="21">
        <f t="shared" si="1"/>
        <v>0.65203650884198516</v>
      </c>
      <c r="M15" s="21">
        <f t="shared" si="2"/>
        <v>0.76814143870145923</v>
      </c>
      <c r="N15" s="21">
        <f t="shared" si="3"/>
        <v>0.7519755436350003</v>
      </c>
    </row>
    <row r="16" spans="1:17" ht="12.75" customHeight="1" x14ac:dyDescent="0.2">
      <c r="A16" s="38" t="s">
        <v>320</v>
      </c>
      <c r="B16" s="38" t="s">
        <v>321</v>
      </c>
      <c r="C16" s="27">
        <v>132930</v>
      </c>
      <c r="D16" s="27">
        <v>21396</v>
      </c>
      <c r="E16" s="27">
        <v>348</v>
      </c>
      <c r="F16" s="27">
        <v>348</v>
      </c>
      <c r="G16" s="27">
        <v>108309</v>
      </c>
      <c r="H16" s="27">
        <v>18643</v>
      </c>
      <c r="I16" s="27">
        <v>332</v>
      </c>
      <c r="J16" s="27">
        <v>256</v>
      </c>
      <c r="K16" s="21">
        <f t="shared" si="0"/>
        <v>0.81478221620401714</v>
      </c>
      <c r="L16" s="21">
        <f t="shared" si="1"/>
        <v>0.87133108992335018</v>
      </c>
      <c r="M16" s="21">
        <f t="shared" si="2"/>
        <v>0.81478221620401714</v>
      </c>
      <c r="N16" s="21">
        <f t="shared" si="3"/>
        <v>0.73563218390804597</v>
      </c>
    </row>
    <row r="17" spans="1:14" ht="12.75" customHeight="1" x14ac:dyDescent="0.2">
      <c r="A17" s="38" t="s">
        <v>369</v>
      </c>
      <c r="B17" s="38" t="s">
        <v>370</v>
      </c>
      <c r="C17" s="27">
        <v>115516</v>
      </c>
      <c r="D17" s="27">
        <v>22058</v>
      </c>
      <c r="E17" s="27">
        <v>27836</v>
      </c>
      <c r="F17" s="27">
        <v>5888</v>
      </c>
      <c r="G17" s="27">
        <v>79782</v>
      </c>
      <c r="H17" s="27">
        <v>16851</v>
      </c>
      <c r="I17" s="27">
        <v>17908</v>
      </c>
      <c r="J17" s="27">
        <v>4996</v>
      </c>
      <c r="K17" s="21">
        <f t="shared" si="0"/>
        <v>0.69065757124554172</v>
      </c>
      <c r="L17" s="21">
        <f t="shared" si="1"/>
        <v>0.76394052044609662</v>
      </c>
      <c r="M17" s="21">
        <f t="shared" si="2"/>
        <v>0.69065757124554172</v>
      </c>
      <c r="N17" s="21">
        <f t="shared" si="3"/>
        <v>0.84850543478260865</v>
      </c>
    </row>
    <row r="18" spans="1:14" ht="12.75" customHeight="1" x14ac:dyDescent="0.2">
      <c r="A18" s="38" t="s">
        <v>318</v>
      </c>
      <c r="B18" s="38" t="s">
        <v>319</v>
      </c>
      <c r="C18" s="27">
        <v>6631488</v>
      </c>
      <c r="D18" s="27">
        <v>1775477</v>
      </c>
      <c r="E18" s="27">
        <v>2367819</v>
      </c>
      <c r="F18" s="27">
        <v>409073</v>
      </c>
      <c r="G18" s="27">
        <v>5663952</v>
      </c>
      <c r="H18" s="27">
        <v>1342627</v>
      </c>
      <c r="I18" s="27">
        <v>1847525</v>
      </c>
      <c r="J18" s="27">
        <v>338756</v>
      </c>
      <c r="K18" s="21">
        <f t="shared" si="0"/>
        <v>0.85409971336749757</v>
      </c>
      <c r="L18" s="21">
        <f t="shared" si="1"/>
        <v>0.75620636031894528</v>
      </c>
      <c r="M18" s="21">
        <f t="shared" si="2"/>
        <v>0.85409971336749757</v>
      </c>
      <c r="N18" s="21">
        <f t="shared" si="3"/>
        <v>0.82810647488345601</v>
      </c>
    </row>
    <row r="19" spans="1:14" ht="12.75" customHeight="1" x14ac:dyDescent="0.2">
      <c r="A19" s="38" t="s">
        <v>329</v>
      </c>
      <c r="B19" s="38" t="s">
        <v>330</v>
      </c>
      <c r="C19" s="27">
        <v>305048</v>
      </c>
      <c r="D19" s="27">
        <v>208006</v>
      </c>
      <c r="E19" s="27">
        <v>1528702</v>
      </c>
      <c r="F19" s="27">
        <v>190438</v>
      </c>
      <c r="G19" s="27">
        <v>227002</v>
      </c>
      <c r="H19" s="27">
        <v>164306</v>
      </c>
      <c r="I19" s="27">
        <v>1210547</v>
      </c>
      <c r="J19" s="27">
        <v>152484</v>
      </c>
      <c r="K19" s="21">
        <f t="shared" si="0"/>
        <v>0.74415174005402429</v>
      </c>
      <c r="L19" s="21">
        <f t="shared" si="1"/>
        <v>0.78990990644500636</v>
      </c>
      <c r="M19" s="21">
        <f t="shared" si="2"/>
        <v>0.74415174005402429</v>
      </c>
      <c r="N19" s="21">
        <f t="shared" si="3"/>
        <v>0.80070154065890209</v>
      </c>
    </row>
    <row r="20" spans="1:14" ht="12.75" customHeight="1" x14ac:dyDescent="0.2">
      <c r="A20" s="38" t="s">
        <v>206</v>
      </c>
      <c r="B20" s="38" t="s">
        <v>341</v>
      </c>
      <c r="C20" s="27">
        <v>184802</v>
      </c>
      <c r="D20" s="27">
        <v>121718</v>
      </c>
      <c r="E20" s="27">
        <v>335384</v>
      </c>
      <c r="F20" s="27">
        <v>28024</v>
      </c>
      <c r="G20" s="27">
        <v>165390</v>
      </c>
      <c r="H20" s="27">
        <v>86895</v>
      </c>
      <c r="I20" s="27">
        <v>212268</v>
      </c>
      <c r="J20" s="27">
        <v>20689</v>
      </c>
      <c r="K20" s="21">
        <f t="shared" si="0"/>
        <v>0.89495784677654999</v>
      </c>
      <c r="L20" s="21">
        <f t="shared" si="1"/>
        <v>0.71390427052695571</v>
      </c>
      <c r="M20" s="21">
        <f t="shared" si="2"/>
        <v>0.89495784677654999</v>
      </c>
      <c r="N20" s="21">
        <f t="shared" si="3"/>
        <v>0.73826006280331147</v>
      </c>
    </row>
    <row r="21" spans="1:14" ht="12.75" customHeight="1" x14ac:dyDescent="0.2">
      <c r="A21" s="38" t="s">
        <v>207</v>
      </c>
      <c r="B21" s="38" t="s">
        <v>360</v>
      </c>
      <c r="C21" s="27">
        <v>192204</v>
      </c>
      <c r="D21" s="27">
        <v>37654</v>
      </c>
      <c r="E21" s="27">
        <v>105895</v>
      </c>
      <c r="F21" s="27">
        <v>8928</v>
      </c>
      <c r="G21" s="27">
        <v>171121</v>
      </c>
      <c r="H21" s="27">
        <v>31215</v>
      </c>
      <c r="I21" s="27">
        <v>56807</v>
      </c>
      <c r="J21" s="27">
        <v>6498</v>
      </c>
      <c r="K21" s="21">
        <f t="shared" si="0"/>
        <v>0.89030925475016132</v>
      </c>
      <c r="L21" s="21">
        <f t="shared" si="1"/>
        <v>0.82899559143782864</v>
      </c>
      <c r="M21" s="21">
        <f t="shared" si="2"/>
        <v>0.89030925475016132</v>
      </c>
      <c r="N21" s="21">
        <f t="shared" si="3"/>
        <v>0.72782258064516125</v>
      </c>
    </row>
    <row r="22" spans="1:14" ht="12.75" customHeight="1" x14ac:dyDescent="0.2">
      <c r="A22" s="38" t="s">
        <v>345</v>
      </c>
      <c r="B22" s="38" t="s">
        <v>346</v>
      </c>
      <c r="C22" s="27">
        <v>1208276</v>
      </c>
      <c r="D22" s="27">
        <v>250802</v>
      </c>
      <c r="E22" s="27">
        <v>327027</v>
      </c>
      <c r="F22" s="27">
        <v>48000</v>
      </c>
      <c r="G22" s="27">
        <v>934596</v>
      </c>
      <c r="H22" s="27">
        <v>168519</v>
      </c>
      <c r="I22" s="27">
        <v>194714</v>
      </c>
      <c r="J22" s="27">
        <v>32175</v>
      </c>
      <c r="K22" s="21">
        <f t="shared" si="0"/>
        <v>0.77349545964663702</v>
      </c>
      <c r="L22" s="21">
        <f t="shared" si="1"/>
        <v>0.67192047910303743</v>
      </c>
      <c r="M22" s="21">
        <f t="shared" si="2"/>
        <v>0.77349545964663702</v>
      </c>
      <c r="N22" s="21">
        <f t="shared" si="3"/>
        <v>0.67031249999999998</v>
      </c>
    </row>
    <row r="23" spans="1:14" ht="12.75" customHeight="1" x14ac:dyDescent="0.2">
      <c r="A23" s="38" t="s">
        <v>150</v>
      </c>
      <c r="B23" s="38" t="s">
        <v>344</v>
      </c>
      <c r="C23" s="27">
        <v>405627</v>
      </c>
      <c r="D23" s="27">
        <v>97835</v>
      </c>
      <c r="E23" s="27">
        <v>163368</v>
      </c>
      <c r="F23" s="27">
        <v>38788</v>
      </c>
      <c r="G23" s="27">
        <v>360834</v>
      </c>
      <c r="H23" s="27">
        <v>81284</v>
      </c>
      <c r="I23" s="27">
        <v>137682</v>
      </c>
      <c r="J23" s="27">
        <v>31742</v>
      </c>
      <c r="K23" s="21">
        <f t="shared" si="0"/>
        <v>0.88957096051298357</v>
      </c>
      <c r="L23" s="21">
        <f t="shared" si="1"/>
        <v>0.83082741350232536</v>
      </c>
      <c r="M23" s="21">
        <f t="shared" si="2"/>
        <v>0.88957096051298357</v>
      </c>
      <c r="N23" s="21">
        <f t="shared" si="3"/>
        <v>0.81834588016912446</v>
      </c>
    </row>
    <row r="24" spans="1:14" ht="12.75" customHeight="1" x14ac:dyDescent="0.2">
      <c r="A24" s="38" t="s">
        <v>337</v>
      </c>
      <c r="B24" s="38" t="s">
        <v>338</v>
      </c>
      <c r="C24" s="27">
        <v>481230</v>
      </c>
      <c r="D24" s="27">
        <v>133484</v>
      </c>
      <c r="E24" s="27">
        <v>415052</v>
      </c>
      <c r="F24" s="27">
        <v>38972</v>
      </c>
      <c r="G24" s="27">
        <v>424336</v>
      </c>
      <c r="H24" s="27">
        <v>100748</v>
      </c>
      <c r="I24" s="27">
        <v>290359</v>
      </c>
      <c r="J24" s="27">
        <v>27298</v>
      </c>
      <c r="K24" s="21">
        <f t="shared" si="0"/>
        <v>0.88177378800157924</v>
      </c>
      <c r="L24" s="21">
        <f t="shared" si="1"/>
        <v>0.75475712444937226</v>
      </c>
      <c r="M24" s="21">
        <f t="shared" si="2"/>
        <v>0.88177378800157924</v>
      </c>
      <c r="N24" s="21">
        <f t="shared" si="3"/>
        <v>0.70045160628143277</v>
      </c>
    </row>
    <row r="25" spans="1:14" ht="12.75" customHeight="1" x14ac:dyDescent="0.2">
      <c r="A25" s="38" t="s">
        <v>355</v>
      </c>
      <c r="B25" s="38" t="s">
        <v>355</v>
      </c>
      <c r="C25" s="27">
        <v>149976</v>
      </c>
      <c r="D25" s="27">
        <v>81784</v>
      </c>
      <c r="E25" s="27">
        <v>77340</v>
      </c>
      <c r="F25" s="22"/>
      <c r="G25" s="27">
        <v>125227</v>
      </c>
      <c r="H25" s="27">
        <v>32375</v>
      </c>
      <c r="I25" s="27">
        <v>56565</v>
      </c>
      <c r="J25" s="22"/>
      <c r="K25" s="21">
        <f t="shared" si="0"/>
        <v>0.83498026350882804</v>
      </c>
      <c r="L25" s="21">
        <f t="shared" si="1"/>
        <v>0.39585982588281327</v>
      </c>
      <c r="M25" s="21">
        <f t="shared" ref="M25:M47" si="4">+G25/C25</f>
        <v>0.83498026350882804</v>
      </c>
      <c r="N25" s="21" t="e">
        <f t="shared" si="3"/>
        <v>#DIV/0!</v>
      </c>
    </row>
    <row r="26" spans="1:14" ht="12.75" customHeight="1" x14ac:dyDescent="0.2">
      <c r="A26" s="38" t="s">
        <v>315</v>
      </c>
      <c r="B26" s="38" t="s">
        <v>349</v>
      </c>
      <c r="C26" s="27">
        <v>395375</v>
      </c>
      <c r="D26" s="27">
        <v>115085</v>
      </c>
      <c r="E26" s="27">
        <v>238955</v>
      </c>
      <c r="F26" s="27">
        <v>45398</v>
      </c>
      <c r="G26" s="27">
        <v>329311</v>
      </c>
      <c r="H26" s="27">
        <v>92190</v>
      </c>
      <c r="I26" s="27">
        <v>146270</v>
      </c>
      <c r="J26" s="27">
        <v>32536</v>
      </c>
      <c r="K26" s="21">
        <f t="shared" si="0"/>
        <v>0.8329079987353778</v>
      </c>
      <c r="L26" s="21">
        <f t="shared" si="1"/>
        <v>0.80106008602337397</v>
      </c>
      <c r="M26" s="21">
        <f t="shared" si="4"/>
        <v>0.8329079987353778</v>
      </c>
      <c r="N26" s="21">
        <f t="shared" si="3"/>
        <v>0.71668355434160091</v>
      </c>
    </row>
    <row r="27" spans="1:14" ht="12.75" customHeight="1" x14ac:dyDescent="0.2">
      <c r="A27" s="38" t="s">
        <v>352</v>
      </c>
      <c r="B27" s="38" t="s">
        <v>353</v>
      </c>
      <c r="C27" s="27">
        <v>486773</v>
      </c>
      <c r="D27" s="27">
        <v>121245</v>
      </c>
      <c r="E27" s="27">
        <v>170238</v>
      </c>
      <c r="F27" s="27">
        <v>21516</v>
      </c>
      <c r="G27" s="27">
        <v>399903</v>
      </c>
      <c r="H27" s="27">
        <v>99269</v>
      </c>
      <c r="I27" s="27">
        <v>113875</v>
      </c>
      <c r="J27" s="27">
        <v>14414</v>
      </c>
      <c r="K27" s="21">
        <f t="shared" si="0"/>
        <v>0.82153899250780138</v>
      </c>
      <c r="L27" s="21">
        <f t="shared" si="1"/>
        <v>0.81874716483153942</v>
      </c>
      <c r="M27" s="21">
        <f t="shared" si="4"/>
        <v>0.82153899250780138</v>
      </c>
      <c r="N27" s="21">
        <f t="shared" si="3"/>
        <v>0.66992005949061162</v>
      </c>
    </row>
    <row r="28" spans="1:14" ht="12.75" customHeight="1" x14ac:dyDescent="0.2">
      <c r="A28" s="38" t="s">
        <v>390</v>
      </c>
      <c r="B28" s="38" t="s">
        <v>391</v>
      </c>
      <c r="C28" s="27">
        <v>282341</v>
      </c>
      <c r="D28" s="27">
        <v>65760</v>
      </c>
      <c r="E28" s="22"/>
      <c r="F28" s="27">
        <v>960</v>
      </c>
      <c r="G28" s="27">
        <v>217283</v>
      </c>
      <c r="H28" s="27">
        <v>49125</v>
      </c>
      <c r="I28" s="22"/>
      <c r="J28" s="27">
        <v>14</v>
      </c>
      <c r="K28" s="21">
        <f t="shared" si="0"/>
        <v>0.76957650500635755</v>
      </c>
      <c r="L28" s="21">
        <f t="shared" si="1"/>
        <v>0.74703467153284675</v>
      </c>
      <c r="M28" s="21">
        <f t="shared" si="4"/>
        <v>0.76957650500635755</v>
      </c>
      <c r="N28" s="21">
        <f t="shared" si="3"/>
        <v>1.4583333333333334E-2</v>
      </c>
    </row>
    <row r="29" spans="1:14" ht="12.75" customHeight="1" x14ac:dyDescent="0.2">
      <c r="A29" s="38" t="s">
        <v>333</v>
      </c>
      <c r="B29" s="38" t="s">
        <v>334</v>
      </c>
      <c r="C29" s="27">
        <v>678251</v>
      </c>
      <c r="D29" s="27">
        <v>335011</v>
      </c>
      <c r="E29" s="27">
        <v>1016266</v>
      </c>
      <c r="F29" s="27">
        <v>127685</v>
      </c>
      <c r="G29" s="27">
        <v>571150</v>
      </c>
      <c r="H29" s="27">
        <v>260245</v>
      </c>
      <c r="I29" s="27">
        <v>746825</v>
      </c>
      <c r="J29" s="27">
        <v>92414</v>
      </c>
      <c r="K29" s="21">
        <f t="shared" si="0"/>
        <v>0.84209238172888801</v>
      </c>
      <c r="L29" s="21">
        <f t="shared" si="1"/>
        <v>0.77682523857425578</v>
      </c>
      <c r="M29" s="21">
        <f t="shared" si="4"/>
        <v>0.84209238172888801</v>
      </c>
      <c r="N29" s="21">
        <f t="shared" si="3"/>
        <v>0.72376551670125699</v>
      </c>
    </row>
    <row r="30" spans="1:14" ht="12.75" customHeight="1" x14ac:dyDescent="0.2">
      <c r="A30" s="38" t="s">
        <v>392</v>
      </c>
      <c r="B30" s="38" t="s">
        <v>393</v>
      </c>
      <c r="C30" s="27">
        <v>35609</v>
      </c>
      <c r="D30" s="22"/>
      <c r="E30" s="22"/>
      <c r="F30" s="22"/>
      <c r="G30" s="27">
        <v>26070</v>
      </c>
      <c r="H30" s="22"/>
      <c r="I30" s="22"/>
      <c r="J30" s="22"/>
      <c r="K30" s="21">
        <f t="shared" si="0"/>
        <v>0.73211828470330531</v>
      </c>
      <c r="L30" s="21" t="e">
        <f t="shared" si="1"/>
        <v>#DIV/0!</v>
      </c>
      <c r="M30" s="21">
        <f t="shared" si="4"/>
        <v>0.73211828470330531</v>
      </c>
      <c r="N30" s="21" t="e">
        <f t="shared" si="3"/>
        <v>#DIV/0!</v>
      </c>
    </row>
    <row r="31" spans="1:14" ht="12.75" customHeight="1" x14ac:dyDescent="0.2">
      <c r="A31" s="38" t="s">
        <v>380</v>
      </c>
      <c r="B31" s="38" t="s">
        <v>381</v>
      </c>
      <c r="C31" s="27">
        <v>26400</v>
      </c>
      <c r="D31" s="22"/>
      <c r="E31" s="22"/>
      <c r="F31" s="22"/>
      <c r="G31" s="27">
        <v>12127</v>
      </c>
      <c r="H31" s="22"/>
      <c r="I31" s="22"/>
      <c r="J31" s="22"/>
      <c r="K31" s="21">
        <f t="shared" si="0"/>
        <v>0.4593560606060606</v>
      </c>
      <c r="L31" s="21" t="e">
        <f t="shared" si="1"/>
        <v>#DIV/0!</v>
      </c>
      <c r="M31" s="21">
        <f t="shared" si="4"/>
        <v>0.4593560606060606</v>
      </c>
      <c r="N31" s="21" t="e">
        <f t="shared" si="3"/>
        <v>#DIV/0!</v>
      </c>
    </row>
    <row r="32" spans="1:14" x14ac:dyDescent="0.2">
      <c r="A32" s="38" t="s">
        <v>394</v>
      </c>
      <c r="B32" s="38" t="s">
        <v>395</v>
      </c>
      <c r="C32" s="27">
        <v>307592</v>
      </c>
      <c r="D32" s="27">
        <v>11808</v>
      </c>
      <c r="E32" s="22"/>
      <c r="F32" s="22"/>
      <c r="G32" s="27">
        <v>189994</v>
      </c>
      <c r="H32" s="27">
        <v>6491</v>
      </c>
      <c r="I32" s="22"/>
      <c r="J32" s="22"/>
      <c r="K32" s="21">
        <f t="shared" si="0"/>
        <v>0.61768186428775784</v>
      </c>
      <c r="L32" s="21">
        <f t="shared" si="1"/>
        <v>0.54971205962059622</v>
      </c>
      <c r="M32" s="21">
        <f t="shared" si="4"/>
        <v>0.61768186428775784</v>
      </c>
      <c r="N32" s="21" t="e">
        <f t="shared" si="3"/>
        <v>#DIV/0!</v>
      </c>
    </row>
    <row r="33" spans="1:14" x14ac:dyDescent="0.2">
      <c r="A33" s="38" t="s">
        <v>323</v>
      </c>
      <c r="B33" s="38" t="s">
        <v>324</v>
      </c>
      <c r="C33" s="27">
        <v>2625277</v>
      </c>
      <c r="D33" s="27">
        <v>721026</v>
      </c>
      <c r="E33" s="27">
        <v>849590</v>
      </c>
      <c r="F33" s="27">
        <v>128530</v>
      </c>
      <c r="G33" s="27">
        <v>2010627</v>
      </c>
      <c r="H33" s="27">
        <v>535365</v>
      </c>
      <c r="I33" s="27">
        <v>605597</v>
      </c>
      <c r="J33" s="27">
        <v>94431</v>
      </c>
      <c r="K33" s="21">
        <f t="shared" si="0"/>
        <v>0.76587232509179026</v>
      </c>
      <c r="L33" s="21">
        <f t="shared" si="1"/>
        <v>0.74250443118556053</v>
      </c>
      <c r="M33" s="21">
        <f t="shared" si="4"/>
        <v>0.76587232509179026</v>
      </c>
      <c r="N33" s="21">
        <f t="shared" si="3"/>
        <v>0.73470007002256288</v>
      </c>
    </row>
    <row r="34" spans="1:14" x14ac:dyDescent="0.2">
      <c r="A34" s="38" t="s">
        <v>396</v>
      </c>
      <c r="B34" s="38" t="s">
        <v>262</v>
      </c>
      <c r="C34" s="27">
        <v>42290</v>
      </c>
      <c r="D34" s="27">
        <v>3362</v>
      </c>
      <c r="E34" s="22"/>
      <c r="F34" s="22"/>
      <c r="G34" s="27">
        <v>31459</v>
      </c>
      <c r="H34" s="27">
        <v>2422</v>
      </c>
      <c r="I34" s="22"/>
      <c r="J34" s="22"/>
      <c r="K34" s="21">
        <f t="shared" si="0"/>
        <v>0.74388744384015137</v>
      </c>
      <c r="L34" s="21">
        <f t="shared" si="1"/>
        <v>0.72040452111838194</v>
      </c>
      <c r="M34" s="21">
        <f t="shared" si="4"/>
        <v>0.74388744384015137</v>
      </c>
      <c r="N34" s="21" t="e">
        <f t="shared" si="3"/>
        <v>#DIV/0!</v>
      </c>
    </row>
    <row r="35" spans="1:14" x14ac:dyDescent="0.2">
      <c r="A35" s="38" t="s">
        <v>365</v>
      </c>
      <c r="B35" s="38" t="s">
        <v>366</v>
      </c>
      <c r="C35" s="27">
        <v>84278</v>
      </c>
      <c r="D35" s="27">
        <v>33653</v>
      </c>
      <c r="E35" s="27">
        <v>79277</v>
      </c>
      <c r="F35" s="27">
        <v>6474</v>
      </c>
      <c r="G35" s="27">
        <v>68177</v>
      </c>
      <c r="H35" s="27">
        <v>19105</v>
      </c>
      <c r="I35" s="27">
        <v>53284</v>
      </c>
      <c r="J35" s="27">
        <v>5176</v>
      </c>
      <c r="K35" s="21">
        <f t="shared" si="0"/>
        <v>0.8089537008471962</v>
      </c>
      <c r="L35" s="21">
        <f t="shared" si="1"/>
        <v>0.56770570231480111</v>
      </c>
      <c r="M35" s="21">
        <f t="shared" si="4"/>
        <v>0.8089537008471962</v>
      </c>
      <c r="N35" s="21">
        <f t="shared" si="3"/>
        <v>0.79950571516836577</v>
      </c>
    </row>
    <row r="36" spans="1:14" x14ac:dyDescent="0.2">
      <c r="A36" s="38" t="s">
        <v>222</v>
      </c>
      <c r="B36" s="38" t="s">
        <v>222</v>
      </c>
      <c r="C36" s="27">
        <v>160667</v>
      </c>
      <c r="D36" s="27">
        <v>35802</v>
      </c>
      <c r="E36" s="27">
        <v>32424</v>
      </c>
      <c r="F36" s="27">
        <v>6900</v>
      </c>
      <c r="G36" s="27">
        <v>139789</v>
      </c>
      <c r="H36" s="27">
        <v>30257</v>
      </c>
      <c r="I36" s="27">
        <v>22746</v>
      </c>
      <c r="J36" s="27">
        <v>4868</v>
      </c>
      <c r="K36" s="21">
        <f t="shared" si="0"/>
        <v>0.87005421150578521</v>
      </c>
      <c r="L36" s="21">
        <f t="shared" si="1"/>
        <v>0.84512038433607062</v>
      </c>
      <c r="M36" s="21">
        <f t="shared" si="4"/>
        <v>0.87005421150578521</v>
      </c>
      <c r="N36" s="21">
        <f t="shared" si="3"/>
        <v>0.70550724637681161</v>
      </c>
    </row>
    <row r="37" spans="1:14" x14ac:dyDescent="0.2">
      <c r="A37" s="38" t="s">
        <v>358</v>
      </c>
      <c r="B37" s="38" t="s">
        <v>359</v>
      </c>
      <c r="C37" s="27">
        <v>71015</v>
      </c>
      <c r="D37" s="27">
        <v>7200</v>
      </c>
      <c r="E37" s="27">
        <v>135516</v>
      </c>
      <c r="F37" s="27">
        <v>16188</v>
      </c>
      <c r="G37" s="27">
        <v>54511</v>
      </c>
      <c r="H37" s="27">
        <v>3453</v>
      </c>
      <c r="I37" s="27">
        <v>103507</v>
      </c>
      <c r="J37" s="27">
        <v>12736</v>
      </c>
      <c r="K37" s="21">
        <f t="shared" si="0"/>
        <v>0.76759839470534397</v>
      </c>
      <c r="L37" s="21">
        <f t="shared" si="1"/>
        <v>0.47958333333333331</v>
      </c>
      <c r="M37" s="21">
        <f t="shared" si="4"/>
        <v>0.76759839470534397</v>
      </c>
      <c r="N37" s="21">
        <f t="shared" si="3"/>
        <v>0.78675562144798616</v>
      </c>
    </row>
    <row r="38" spans="1:14" x14ac:dyDescent="0.2">
      <c r="A38" s="38" t="s">
        <v>397</v>
      </c>
      <c r="B38" s="38" t="s">
        <v>398</v>
      </c>
      <c r="C38" s="27">
        <v>493363</v>
      </c>
      <c r="D38" s="27">
        <v>83534</v>
      </c>
      <c r="E38" s="22"/>
      <c r="F38" s="22"/>
      <c r="G38" s="27">
        <v>402146</v>
      </c>
      <c r="H38" s="27">
        <v>68105</v>
      </c>
      <c r="I38" s="22"/>
      <c r="J38" s="22"/>
      <c r="K38" s="21">
        <f t="shared" si="0"/>
        <v>0.81511179395293121</v>
      </c>
      <c r="L38" s="21">
        <f t="shared" si="1"/>
        <v>0.81529676538894347</v>
      </c>
      <c r="M38" s="21">
        <f t="shared" si="4"/>
        <v>0.81511179395293121</v>
      </c>
      <c r="N38" s="21" t="e">
        <f t="shared" si="3"/>
        <v>#DIV/0!</v>
      </c>
    </row>
    <row r="39" spans="1:14" x14ac:dyDescent="0.2">
      <c r="A39" s="38" t="s">
        <v>377</v>
      </c>
      <c r="B39" s="38" t="s">
        <v>378</v>
      </c>
      <c r="C39" s="27">
        <v>17404</v>
      </c>
      <c r="D39" s="27">
        <v>8688</v>
      </c>
      <c r="E39" s="27">
        <v>3582</v>
      </c>
      <c r="F39" s="27">
        <v>3184</v>
      </c>
      <c r="G39" s="27">
        <v>13096</v>
      </c>
      <c r="H39" s="27">
        <v>6938</v>
      </c>
      <c r="I39" s="27">
        <v>1874</v>
      </c>
      <c r="J39" s="27">
        <v>1945</v>
      </c>
      <c r="K39" s="21">
        <f t="shared" si="0"/>
        <v>0.75247069639163411</v>
      </c>
      <c r="L39" s="21">
        <f t="shared" si="1"/>
        <v>0.79857274401473299</v>
      </c>
      <c r="M39" s="21">
        <f t="shared" si="4"/>
        <v>0.75247069639163411</v>
      </c>
      <c r="N39" s="21">
        <f t="shared" si="3"/>
        <v>0.6108668341708543</v>
      </c>
    </row>
    <row r="40" spans="1:14" x14ac:dyDescent="0.2">
      <c r="A40" s="38" t="s">
        <v>347</v>
      </c>
      <c r="B40" s="38" t="s">
        <v>348</v>
      </c>
      <c r="C40" s="27">
        <v>337783</v>
      </c>
      <c r="D40" s="27">
        <v>96336</v>
      </c>
      <c r="E40" s="27">
        <v>228384</v>
      </c>
      <c r="F40" s="27">
        <v>24308</v>
      </c>
      <c r="G40" s="27">
        <v>286814</v>
      </c>
      <c r="H40" s="27">
        <v>79049</v>
      </c>
      <c r="I40" s="27">
        <v>166632</v>
      </c>
      <c r="J40" s="27">
        <v>17727</v>
      </c>
      <c r="K40" s="21">
        <f t="shared" si="0"/>
        <v>0.84910726709159434</v>
      </c>
      <c r="L40" s="21">
        <f t="shared" si="1"/>
        <v>0.82055514034213584</v>
      </c>
      <c r="M40" s="21">
        <f t="shared" si="4"/>
        <v>0.84910726709159434</v>
      </c>
      <c r="N40" s="21">
        <f t="shared" si="3"/>
        <v>0.72926608523942738</v>
      </c>
    </row>
    <row r="41" spans="1:14" x14ac:dyDescent="0.2">
      <c r="A41" s="38" t="s">
        <v>363</v>
      </c>
      <c r="B41" s="38" t="s">
        <v>364</v>
      </c>
      <c r="C41" s="27">
        <v>66788</v>
      </c>
      <c r="D41" s="27">
        <v>8740</v>
      </c>
      <c r="E41" s="27">
        <v>73320</v>
      </c>
      <c r="F41" s="27">
        <v>21808</v>
      </c>
      <c r="G41" s="27">
        <v>41173</v>
      </c>
      <c r="H41" s="27">
        <v>5994</v>
      </c>
      <c r="I41" s="27">
        <v>47914</v>
      </c>
      <c r="J41" s="27">
        <v>14994</v>
      </c>
      <c r="K41" s="21">
        <f t="shared" si="0"/>
        <v>0.61647301910522845</v>
      </c>
      <c r="L41" s="21">
        <f t="shared" si="1"/>
        <v>0.68581235697940501</v>
      </c>
      <c r="M41" s="21">
        <f t="shared" si="4"/>
        <v>0.61647301910522845</v>
      </c>
      <c r="N41" s="21">
        <f t="shared" si="3"/>
        <v>0.68754585473220842</v>
      </c>
    </row>
    <row r="42" spans="1:14" x14ac:dyDescent="0.2">
      <c r="A42" s="38" t="s">
        <v>26</v>
      </c>
      <c r="B42" s="38" t="s">
        <v>322</v>
      </c>
      <c r="C42" s="27">
        <v>351304</v>
      </c>
      <c r="D42" s="27">
        <v>144028</v>
      </c>
      <c r="E42" s="27">
        <v>519632</v>
      </c>
      <c r="F42" s="27">
        <v>63544</v>
      </c>
      <c r="G42" s="27">
        <v>246231</v>
      </c>
      <c r="H42" s="27">
        <v>102682</v>
      </c>
      <c r="I42" s="27">
        <v>329765</v>
      </c>
      <c r="J42" s="27">
        <v>43106</v>
      </c>
      <c r="K42" s="21">
        <f t="shared" si="0"/>
        <v>0.7009057682235329</v>
      </c>
      <c r="L42" s="21">
        <f t="shared" si="1"/>
        <v>0.71293081900741517</v>
      </c>
      <c r="M42" s="21">
        <f t="shared" si="4"/>
        <v>0.7009057682235329</v>
      </c>
      <c r="N42" s="21">
        <f t="shared" si="3"/>
        <v>0.67836459775903313</v>
      </c>
    </row>
    <row r="43" spans="1:14" x14ac:dyDescent="0.2">
      <c r="A43" s="38" t="s">
        <v>361</v>
      </c>
      <c r="B43" s="38" t="s">
        <v>362</v>
      </c>
      <c r="C43" s="22"/>
      <c r="D43" s="27">
        <v>33480</v>
      </c>
      <c r="E43" s="27">
        <v>93744</v>
      </c>
      <c r="F43" s="27">
        <v>31434</v>
      </c>
      <c r="G43" s="22"/>
      <c r="H43" s="27">
        <v>21616</v>
      </c>
      <c r="I43" s="27">
        <v>51040</v>
      </c>
      <c r="J43" s="27">
        <v>20648</v>
      </c>
      <c r="K43" s="21" t="e">
        <f t="shared" si="0"/>
        <v>#DIV/0!</v>
      </c>
      <c r="L43" s="21">
        <f t="shared" si="1"/>
        <v>0.64563918757467142</v>
      </c>
      <c r="M43" s="21" t="e">
        <f t="shared" si="4"/>
        <v>#DIV/0!</v>
      </c>
      <c r="N43" s="21">
        <f t="shared" si="3"/>
        <v>0.65686835910160968</v>
      </c>
    </row>
    <row r="44" spans="1:14" x14ac:dyDescent="0.2">
      <c r="A44" s="38" t="s">
        <v>342</v>
      </c>
      <c r="B44" s="38" t="s">
        <v>343</v>
      </c>
      <c r="C44" s="22"/>
      <c r="D44" s="22"/>
      <c r="E44" s="27">
        <v>288</v>
      </c>
      <c r="F44" s="22"/>
      <c r="G44" s="22"/>
      <c r="H44" s="22"/>
      <c r="I44" s="27">
        <v>45</v>
      </c>
      <c r="J44" s="22"/>
      <c r="K44" s="21" t="e">
        <f t="shared" si="0"/>
        <v>#DIV/0!</v>
      </c>
      <c r="L44" s="21" t="e">
        <f t="shared" si="1"/>
        <v>#DIV/0!</v>
      </c>
      <c r="M44" s="21" t="e">
        <f t="shared" si="4"/>
        <v>#DIV/0!</v>
      </c>
      <c r="N44" s="21" t="e">
        <f t="shared" si="3"/>
        <v>#DIV/0!</v>
      </c>
    </row>
    <row r="45" spans="1:14" x14ac:dyDescent="0.2">
      <c r="A45" s="38" t="s">
        <v>375</v>
      </c>
      <c r="B45" s="38" t="s">
        <v>376</v>
      </c>
      <c r="C45" s="22"/>
      <c r="D45" s="22"/>
      <c r="E45" s="27">
        <v>4150</v>
      </c>
      <c r="F45" s="27">
        <v>1156</v>
      </c>
      <c r="G45" s="22"/>
      <c r="H45" s="22"/>
      <c r="I45" s="27">
        <v>2761</v>
      </c>
      <c r="J45" s="27">
        <v>467</v>
      </c>
      <c r="K45" s="21" t="e">
        <f t="shared" si="0"/>
        <v>#DIV/0!</v>
      </c>
      <c r="L45" s="21" t="e">
        <f t="shared" si="1"/>
        <v>#DIV/0!</v>
      </c>
      <c r="M45" s="21" t="e">
        <f t="shared" si="4"/>
        <v>#DIV/0!</v>
      </c>
      <c r="N45" s="21">
        <f t="shared" si="3"/>
        <v>0.40397923875432529</v>
      </c>
    </row>
    <row r="46" spans="1:14" x14ac:dyDescent="0.2">
      <c r="A46" s="38" t="s">
        <v>371</v>
      </c>
      <c r="B46" s="38" t="s">
        <v>372</v>
      </c>
      <c r="C46" s="22"/>
      <c r="D46" s="22"/>
      <c r="E46" s="27">
        <v>15252</v>
      </c>
      <c r="F46" s="27">
        <v>7068</v>
      </c>
      <c r="G46" s="22"/>
      <c r="H46" s="22"/>
      <c r="I46" s="27">
        <v>9079</v>
      </c>
      <c r="J46" s="27">
        <v>5393</v>
      </c>
      <c r="K46" s="21" t="e">
        <f t="shared" si="0"/>
        <v>#DIV/0!</v>
      </c>
      <c r="L46" s="21" t="e">
        <f t="shared" si="1"/>
        <v>#DIV/0!</v>
      </c>
      <c r="M46" s="21" t="e">
        <f t="shared" si="4"/>
        <v>#DIV/0!</v>
      </c>
      <c r="N46" s="21">
        <f t="shared" si="3"/>
        <v>0.76301641199773629</v>
      </c>
    </row>
    <row r="47" spans="1:14" x14ac:dyDescent="0.2">
      <c r="A47" s="38" t="s">
        <v>367</v>
      </c>
      <c r="B47" s="38" t="s">
        <v>368</v>
      </c>
      <c r="C47" s="22"/>
      <c r="D47" s="22"/>
      <c r="E47" s="27">
        <v>34965</v>
      </c>
      <c r="F47" s="27">
        <v>13206</v>
      </c>
      <c r="G47" s="22"/>
      <c r="H47" s="22"/>
      <c r="I47" s="27">
        <v>28654</v>
      </c>
      <c r="J47" s="27">
        <v>9886</v>
      </c>
      <c r="K47" s="21" t="e">
        <f t="shared" si="0"/>
        <v>#DIV/0!</v>
      </c>
      <c r="L47" s="21" t="e">
        <f t="shared" si="1"/>
        <v>#DIV/0!</v>
      </c>
      <c r="M47" s="21" t="e">
        <f t="shared" si="4"/>
        <v>#DIV/0!</v>
      </c>
      <c r="N47" s="21">
        <f t="shared" si="3"/>
        <v>0.74859912161138875</v>
      </c>
    </row>
    <row r="48" spans="1:14" s="18" customFormat="1" x14ac:dyDescent="0.2">
      <c r="A48" s="17"/>
      <c r="B48" s="17"/>
      <c r="E48" s="19"/>
      <c r="F48" s="19"/>
      <c r="I48" s="19"/>
      <c r="J48" s="19"/>
      <c r="K48" s="20"/>
      <c r="L48" s="20"/>
      <c r="M48" s="20"/>
      <c r="N48" s="20"/>
    </row>
    <row r="49" spans="1:14" s="18" customFormat="1" x14ac:dyDescent="0.2">
      <c r="A49" s="17"/>
      <c r="B49" s="17"/>
      <c r="E49" s="19"/>
      <c r="F49" s="19"/>
      <c r="I49" s="19"/>
      <c r="J49" s="19"/>
      <c r="K49" s="20"/>
      <c r="L49" s="20"/>
      <c r="M49" s="20"/>
      <c r="N49" s="20"/>
    </row>
    <row r="50" spans="1:14" s="18" customFormat="1" x14ac:dyDescent="0.2">
      <c r="A50" s="17"/>
      <c r="B50" s="17"/>
      <c r="E50" s="19"/>
      <c r="F50" s="19"/>
      <c r="I50" s="19"/>
      <c r="J50" s="19"/>
      <c r="K50" s="20"/>
      <c r="L50" s="20"/>
      <c r="M50" s="20"/>
      <c r="N50" s="20"/>
    </row>
    <row r="51" spans="1:14" s="18" customFormat="1" ht="16.5" customHeight="1" x14ac:dyDescent="0.2">
      <c r="A51" s="59" t="s">
        <v>399</v>
      </c>
      <c r="B51" s="60"/>
      <c r="C51" s="61" t="s">
        <v>402</v>
      </c>
      <c r="D51" s="62"/>
      <c r="E51" s="62"/>
      <c r="F51" s="63"/>
      <c r="G51" s="61" t="s">
        <v>403</v>
      </c>
      <c r="H51" s="62"/>
      <c r="I51" s="62"/>
      <c r="J51" s="63"/>
      <c r="K51" s="55" t="s">
        <v>416</v>
      </c>
      <c r="L51" s="55"/>
      <c r="M51" s="55"/>
      <c r="N51" s="55"/>
    </row>
    <row r="52" spans="1:14" ht="19.5" customHeight="1" x14ac:dyDescent="0.2">
      <c r="A52" s="40" t="s">
        <v>5</v>
      </c>
      <c r="B52" s="40" t="s">
        <v>429</v>
      </c>
      <c r="C52" s="40" t="s">
        <v>7</v>
      </c>
      <c r="D52" s="40" t="s">
        <v>8</v>
      </c>
      <c r="E52" s="40" t="s">
        <v>9</v>
      </c>
      <c r="F52" s="40" t="s">
        <v>446</v>
      </c>
      <c r="G52" s="40" t="s">
        <v>7</v>
      </c>
      <c r="H52" s="40" t="s">
        <v>8</v>
      </c>
      <c r="I52" s="40" t="s">
        <v>9</v>
      </c>
      <c r="J52" s="40" t="s">
        <v>446</v>
      </c>
      <c r="K52" s="40" t="s">
        <v>7</v>
      </c>
      <c r="L52" s="40" t="s">
        <v>8</v>
      </c>
      <c r="M52" s="40" t="s">
        <v>9</v>
      </c>
      <c r="N52" s="40" t="s">
        <v>446</v>
      </c>
    </row>
    <row r="53" spans="1:14" x14ac:dyDescent="0.2">
      <c r="A53" s="38" t="s">
        <v>435</v>
      </c>
      <c r="B53" s="38" t="s">
        <v>436</v>
      </c>
      <c r="C53" s="27">
        <v>760</v>
      </c>
      <c r="D53" s="22"/>
      <c r="E53" s="22"/>
      <c r="F53" s="22"/>
      <c r="G53" s="27">
        <v>397</v>
      </c>
      <c r="H53" s="22"/>
      <c r="I53" s="22"/>
      <c r="J53" s="22"/>
      <c r="K53" s="21">
        <f>+G53/C53</f>
        <v>0.52236842105263159</v>
      </c>
      <c r="L53" s="21" t="e">
        <f>+H53/D53</f>
        <v>#DIV/0!</v>
      </c>
      <c r="M53" s="21" t="e">
        <f>+I53/E53</f>
        <v>#DIV/0!</v>
      </c>
      <c r="N53" s="21" t="e">
        <f>+J53/F53</f>
        <v>#DIV/0!</v>
      </c>
    </row>
    <row r="54" spans="1:14" x14ac:dyDescent="0.2">
      <c r="A54" s="38" t="s">
        <v>382</v>
      </c>
      <c r="B54" s="38" t="s">
        <v>383</v>
      </c>
      <c r="C54" s="27">
        <v>1210</v>
      </c>
      <c r="D54" s="22"/>
      <c r="E54" s="22"/>
      <c r="F54" s="22"/>
      <c r="G54" s="27">
        <v>403</v>
      </c>
      <c r="H54" s="22"/>
      <c r="I54" s="22"/>
      <c r="J54" s="22"/>
      <c r="K54" s="21">
        <f t="shared" ref="K54:K65" si="5">+G54/C54</f>
        <v>0.33305785123966941</v>
      </c>
      <c r="L54" s="21" t="e">
        <f t="shared" ref="L54:L65" si="6">+H54/D54</f>
        <v>#DIV/0!</v>
      </c>
      <c r="M54" s="21" t="e">
        <f t="shared" ref="M54:M65" si="7">+I54/E54</f>
        <v>#DIV/0!</v>
      </c>
      <c r="N54" s="21" t="e">
        <f t="shared" ref="N54:N65" si="8">+J54/F54</f>
        <v>#DIV/0!</v>
      </c>
    </row>
    <row r="55" spans="1:14" x14ac:dyDescent="0.2">
      <c r="A55" s="38" t="s">
        <v>335</v>
      </c>
      <c r="B55" s="38" t="s">
        <v>336</v>
      </c>
      <c r="C55" s="27">
        <v>770914</v>
      </c>
      <c r="D55" s="27">
        <v>412237</v>
      </c>
      <c r="E55" s="27">
        <v>549020</v>
      </c>
      <c r="F55" s="27">
        <v>57226</v>
      </c>
      <c r="G55" s="27">
        <v>608509</v>
      </c>
      <c r="H55" s="27">
        <v>284683</v>
      </c>
      <c r="I55" s="27">
        <v>412283</v>
      </c>
      <c r="J55" s="27">
        <v>46242</v>
      </c>
      <c r="K55" s="21">
        <f t="shared" si="5"/>
        <v>0.7893344782945958</v>
      </c>
      <c r="L55" s="21">
        <f t="shared" si="6"/>
        <v>0.69058090370345215</v>
      </c>
      <c r="M55" s="21">
        <f t="shared" si="7"/>
        <v>0.75094349932607196</v>
      </c>
      <c r="N55" s="21">
        <f t="shared" si="8"/>
        <v>0.80805927375668407</v>
      </c>
    </row>
    <row r="56" spans="1:14" x14ac:dyDescent="0.2">
      <c r="A56" s="38" t="s">
        <v>384</v>
      </c>
      <c r="B56" s="38" t="s">
        <v>385</v>
      </c>
      <c r="C56" s="27">
        <v>8037</v>
      </c>
      <c r="D56" s="22"/>
      <c r="E56" s="22"/>
      <c r="F56" s="22"/>
      <c r="G56" s="27">
        <v>4074</v>
      </c>
      <c r="H56" s="22"/>
      <c r="I56" s="22"/>
      <c r="J56" s="22"/>
      <c r="K56" s="21">
        <f t="shared" si="5"/>
        <v>0.50690556177678237</v>
      </c>
      <c r="L56" s="21" t="e">
        <f t="shared" si="6"/>
        <v>#DIV/0!</v>
      </c>
      <c r="M56" s="21" t="e">
        <f t="shared" si="7"/>
        <v>#DIV/0!</v>
      </c>
      <c r="N56" s="21" t="e">
        <f t="shared" si="8"/>
        <v>#DIV/0!</v>
      </c>
    </row>
    <row r="57" spans="1:14" x14ac:dyDescent="0.2">
      <c r="A57" s="38" t="s">
        <v>373</v>
      </c>
      <c r="B57" s="38" t="s">
        <v>374</v>
      </c>
      <c r="C57" s="27">
        <v>32618</v>
      </c>
      <c r="D57" s="27">
        <v>18465</v>
      </c>
      <c r="E57" s="27">
        <v>13205</v>
      </c>
      <c r="F57" s="27">
        <v>1365</v>
      </c>
      <c r="G57" s="27">
        <v>21516</v>
      </c>
      <c r="H57" s="27">
        <v>9965</v>
      </c>
      <c r="I57" s="27">
        <v>5372</v>
      </c>
      <c r="J57" s="27">
        <v>841</v>
      </c>
      <c r="K57" s="21">
        <f t="shared" si="5"/>
        <v>0.65963578392298727</v>
      </c>
      <c r="L57" s="21">
        <f t="shared" si="6"/>
        <v>0.53966964527484429</v>
      </c>
      <c r="M57" s="21">
        <f t="shared" si="7"/>
        <v>0.40681560015145779</v>
      </c>
      <c r="N57" s="21">
        <f t="shared" si="8"/>
        <v>0.61611721611721615</v>
      </c>
    </row>
    <row r="58" spans="1:14" x14ac:dyDescent="0.2">
      <c r="A58" s="38" t="s">
        <v>388</v>
      </c>
      <c r="B58" s="38" t="s">
        <v>389</v>
      </c>
      <c r="C58" s="27">
        <v>56971</v>
      </c>
      <c r="D58" s="22"/>
      <c r="E58" s="22"/>
      <c r="F58" s="22"/>
      <c r="G58" s="27">
        <v>43129</v>
      </c>
      <c r="H58" s="22"/>
      <c r="I58" s="22"/>
      <c r="J58" s="22"/>
      <c r="K58" s="21">
        <f t="shared" si="5"/>
        <v>0.75703428059890121</v>
      </c>
      <c r="L58" s="21" t="e">
        <f t="shared" si="6"/>
        <v>#DIV/0!</v>
      </c>
      <c r="M58" s="21" t="e">
        <f t="shared" si="7"/>
        <v>#DIV/0!</v>
      </c>
      <c r="N58" s="21" t="e">
        <f t="shared" si="8"/>
        <v>#DIV/0!</v>
      </c>
    </row>
    <row r="59" spans="1:14" x14ac:dyDescent="0.2">
      <c r="A59" s="38" t="s">
        <v>320</v>
      </c>
      <c r="B59" s="38" t="s">
        <v>321</v>
      </c>
      <c r="C59" s="27">
        <v>7099961</v>
      </c>
      <c r="D59" s="27">
        <v>2686631</v>
      </c>
      <c r="E59" s="27">
        <v>7404291</v>
      </c>
      <c r="F59" s="27">
        <v>874660</v>
      </c>
      <c r="G59" s="27">
        <v>5892535</v>
      </c>
      <c r="H59" s="27">
        <v>2159419</v>
      </c>
      <c r="I59" s="27">
        <v>5889302</v>
      </c>
      <c r="J59" s="27">
        <v>721965</v>
      </c>
      <c r="K59" s="21">
        <f t="shared" si="5"/>
        <v>0.82993906586247446</v>
      </c>
      <c r="L59" s="21">
        <f t="shared" si="6"/>
        <v>0.8037646405479576</v>
      </c>
      <c r="M59" s="21">
        <f t="shared" si="7"/>
        <v>0.79539040267326067</v>
      </c>
      <c r="N59" s="21">
        <f t="shared" si="8"/>
        <v>0.82542359316763081</v>
      </c>
    </row>
    <row r="60" spans="1:14" x14ac:dyDescent="0.2">
      <c r="A60" s="38" t="s">
        <v>318</v>
      </c>
      <c r="B60" s="38" t="s">
        <v>319</v>
      </c>
      <c r="C60" s="27">
        <v>18555121</v>
      </c>
      <c r="D60" s="27">
        <v>5697140</v>
      </c>
      <c r="E60" s="27">
        <v>11191405</v>
      </c>
      <c r="F60" s="27">
        <v>1295144</v>
      </c>
      <c r="G60" s="27">
        <v>15390954</v>
      </c>
      <c r="H60" s="27">
        <v>4380637</v>
      </c>
      <c r="I60" s="27">
        <v>9107411</v>
      </c>
      <c r="J60" s="27">
        <v>1141626</v>
      </c>
      <c r="K60" s="21">
        <f t="shared" si="5"/>
        <v>0.8294720363181679</v>
      </c>
      <c r="L60" s="21">
        <f t="shared" si="6"/>
        <v>0.76891861530522332</v>
      </c>
      <c r="M60" s="21">
        <f t="shared" si="7"/>
        <v>0.81378620468118168</v>
      </c>
      <c r="N60" s="21">
        <f t="shared" si="8"/>
        <v>0.88146646241653437</v>
      </c>
    </row>
    <row r="61" spans="1:14" x14ac:dyDescent="0.2">
      <c r="A61" s="38" t="s">
        <v>325</v>
      </c>
      <c r="B61" s="38" t="s">
        <v>326</v>
      </c>
      <c r="C61" s="27">
        <v>2084902</v>
      </c>
      <c r="D61" s="27">
        <v>1033170</v>
      </c>
      <c r="E61" s="27">
        <v>1853743</v>
      </c>
      <c r="F61" s="27">
        <v>187787</v>
      </c>
      <c r="G61" s="27">
        <v>1553120</v>
      </c>
      <c r="H61" s="27">
        <v>699567</v>
      </c>
      <c r="I61" s="27">
        <v>1343006</v>
      </c>
      <c r="J61" s="27">
        <v>135456</v>
      </c>
      <c r="K61" s="21">
        <f t="shared" si="5"/>
        <v>0.74493669246803929</v>
      </c>
      <c r="L61" s="21">
        <f t="shared" si="6"/>
        <v>0.677107349226168</v>
      </c>
      <c r="M61" s="21">
        <f t="shared" si="7"/>
        <v>0.72448338307953153</v>
      </c>
      <c r="N61" s="21">
        <f t="shared" si="8"/>
        <v>0.72132788744694787</v>
      </c>
    </row>
    <row r="62" spans="1:14" x14ac:dyDescent="0.2">
      <c r="A62" s="38" t="s">
        <v>331</v>
      </c>
      <c r="B62" s="38" t="s">
        <v>332</v>
      </c>
      <c r="C62" s="27">
        <v>1346896</v>
      </c>
      <c r="D62" s="27">
        <v>500442</v>
      </c>
      <c r="E62" s="27">
        <v>1020082</v>
      </c>
      <c r="F62" s="27">
        <v>94516</v>
      </c>
      <c r="G62" s="27">
        <v>1136152</v>
      </c>
      <c r="H62" s="27">
        <v>413117</v>
      </c>
      <c r="I62" s="27">
        <v>888711</v>
      </c>
      <c r="J62" s="27">
        <v>83123</v>
      </c>
      <c r="K62" s="21">
        <f t="shared" si="5"/>
        <v>0.8435335764602464</v>
      </c>
      <c r="L62" s="21">
        <f t="shared" si="6"/>
        <v>0.82550425423925256</v>
      </c>
      <c r="M62" s="21">
        <f t="shared" si="7"/>
        <v>0.8712152552441863</v>
      </c>
      <c r="N62" s="21">
        <f t="shared" si="8"/>
        <v>0.87945956240213297</v>
      </c>
    </row>
    <row r="63" spans="1:14" x14ac:dyDescent="0.2">
      <c r="A63" s="38" t="s">
        <v>323</v>
      </c>
      <c r="B63" s="38" t="s">
        <v>324</v>
      </c>
      <c r="C63" s="27">
        <v>462606</v>
      </c>
      <c r="D63" s="27">
        <v>239342</v>
      </c>
      <c r="E63" s="27">
        <v>998790</v>
      </c>
      <c r="F63" s="27">
        <v>110804</v>
      </c>
      <c r="G63" s="27">
        <v>380453</v>
      </c>
      <c r="H63" s="27">
        <v>190746</v>
      </c>
      <c r="I63" s="27">
        <v>801440</v>
      </c>
      <c r="J63" s="27">
        <v>94817</v>
      </c>
      <c r="K63" s="21">
        <f t="shared" si="5"/>
        <v>0.82241259300571112</v>
      </c>
      <c r="L63" s="21">
        <f t="shared" si="6"/>
        <v>0.79695999866300105</v>
      </c>
      <c r="M63" s="21">
        <f t="shared" si="7"/>
        <v>0.80241091720982394</v>
      </c>
      <c r="N63" s="21">
        <f t="shared" si="8"/>
        <v>0.8557182051189488</v>
      </c>
    </row>
    <row r="64" spans="1:14" x14ac:dyDescent="0.2">
      <c r="A64" s="38" t="s">
        <v>26</v>
      </c>
      <c r="B64" s="38" t="s">
        <v>322</v>
      </c>
      <c r="C64" s="27">
        <v>5078580</v>
      </c>
      <c r="D64" s="27">
        <v>2232256</v>
      </c>
      <c r="E64" s="27">
        <v>6392204</v>
      </c>
      <c r="F64" s="27">
        <v>766256</v>
      </c>
      <c r="G64" s="27">
        <v>4177218</v>
      </c>
      <c r="H64" s="27">
        <v>1808847</v>
      </c>
      <c r="I64" s="27">
        <v>5120368</v>
      </c>
      <c r="J64" s="27">
        <v>634631</v>
      </c>
      <c r="K64" s="21">
        <f t="shared" si="5"/>
        <v>0.82251692402206911</v>
      </c>
      <c r="L64" s="21">
        <f t="shared" si="6"/>
        <v>0.81032238237908194</v>
      </c>
      <c r="M64" s="21">
        <f t="shared" si="7"/>
        <v>0.80103325863817865</v>
      </c>
      <c r="N64" s="21">
        <f t="shared" si="8"/>
        <v>0.82822320477751565</v>
      </c>
    </row>
    <row r="65" spans="1:14" x14ac:dyDescent="0.2">
      <c r="A65" s="38" t="s">
        <v>342</v>
      </c>
      <c r="B65" s="38" t="s">
        <v>343</v>
      </c>
      <c r="C65" s="22"/>
      <c r="D65" s="27">
        <v>32256</v>
      </c>
      <c r="E65" s="27">
        <v>279936</v>
      </c>
      <c r="F65" s="27">
        <v>16128</v>
      </c>
      <c r="G65" s="22"/>
      <c r="H65" s="27">
        <v>18454</v>
      </c>
      <c r="I65" s="27">
        <v>183545</v>
      </c>
      <c r="J65" s="27">
        <v>12687</v>
      </c>
      <c r="K65" s="21" t="e">
        <f t="shared" si="5"/>
        <v>#DIV/0!</v>
      </c>
      <c r="L65" s="21">
        <f t="shared" si="6"/>
        <v>0.57211061507936511</v>
      </c>
      <c r="M65" s="21">
        <f t="shared" si="7"/>
        <v>0.65566772405121165</v>
      </c>
      <c r="N65" s="21">
        <f t="shared" si="8"/>
        <v>0.78664434523809523</v>
      </c>
    </row>
  </sheetData>
  <mergeCells count="8">
    <mergeCell ref="A7:B7"/>
    <mergeCell ref="K7:N7"/>
    <mergeCell ref="A51:B51"/>
    <mergeCell ref="K51:N51"/>
    <mergeCell ref="C7:F7"/>
    <mergeCell ref="G7:J7"/>
    <mergeCell ref="C51:F51"/>
    <mergeCell ref="G51:J5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98C48-292C-4CAC-AB2F-91190883A523}">
  <dimension ref="A1:V254"/>
  <sheetViews>
    <sheetView zoomScale="90" zoomScaleNormal="90" workbookViewId="0">
      <selection activeCell="X13" sqref="X13"/>
    </sheetView>
  </sheetViews>
  <sheetFormatPr baseColWidth="10" defaultColWidth="9.140625" defaultRowHeight="12.75" customHeight="1" x14ac:dyDescent="0.2"/>
  <cols>
    <col min="1" max="1" width="6.42578125" style="11" bestFit="1" customWidth="1"/>
    <col min="2" max="2" width="37.85546875" style="11" bestFit="1" customWidth="1"/>
    <col min="3" max="3" width="22.5703125" style="11" bestFit="1" customWidth="1"/>
    <col min="4" max="4" width="6.7109375" style="11" bestFit="1" customWidth="1"/>
    <col min="5" max="5" width="37.85546875" style="11" bestFit="1" customWidth="1"/>
    <col min="6" max="6" width="22.5703125" style="11" bestFit="1" customWidth="1"/>
    <col min="7" max="7" width="6" style="11" bestFit="1" customWidth="1"/>
    <col min="8" max="8" width="5.5703125" style="11" bestFit="1" customWidth="1"/>
    <col min="9" max="9" width="5.7109375" style="11" bestFit="1" customWidth="1"/>
    <col min="10" max="10" width="9.7109375" style="11" bestFit="1" customWidth="1"/>
    <col min="11" max="11" width="8.7109375" style="11" bestFit="1" customWidth="1"/>
    <col min="12" max="12" width="7.28515625" style="11" bestFit="1" customWidth="1"/>
    <col min="13" max="13" width="8.42578125" style="11" bestFit="1" customWidth="1"/>
    <col min="14" max="14" width="9.7109375" style="11" bestFit="1" customWidth="1"/>
    <col min="15" max="15" width="8.7109375" style="11" bestFit="1" customWidth="1"/>
    <col min="16" max="16" width="7.28515625" style="11" bestFit="1" customWidth="1"/>
    <col min="17" max="17" width="8.42578125" style="11" bestFit="1" customWidth="1"/>
    <col min="18" max="18" width="9.7109375" style="11" bestFit="1" customWidth="1"/>
    <col min="19" max="21" width="6.85546875" style="25" bestFit="1" customWidth="1"/>
    <col min="22" max="22" width="9.7109375" style="25" bestFit="1" customWidth="1"/>
    <col min="23" max="16384" width="9.140625" style="11"/>
  </cols>
  <sheetData>
    <row r="1" spans="1:22" ht="12.75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22" ht="15.75" customHeight="1" x14ac:dyDescent="0.25">
      <c r="A2" s="9" t="s">
        <v>444</v>
      </c>
      <c r="B2" s="9"/>
      <c r="C2" s="9"/>
      <c r="D2" s="9"/>
      <c r="E2" s="9"/>
      <c r="F2" s="9"/>
      <c r="G2" s="9"/>
      <c r="H2" s="9"/>
      <c r="I2" s="10"/>
      <c r="J2" s="10"/>
      <c r="K2" s="10"/>
      <c r="L2" s="10"/>
      <c r="M2" s="10"/>
      <c r="N2" s="10"/>
      <c r="O2" s="10"/>
      <c r="P2" s="10"/>
    </row>
    <row r="3" spans="1:22" ht="15.75" customHeight="1" x14ac:dyDescent="0.25">
      <c r="A3" s="9" t="s">
        <v>431</v>
      </c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</row>
    <row r="4" spans="1:22" ht="15.75" customHeight="1" x14ac:dyDescent="0.25">
      <c r="A4" s="9" t="s">
        <v>439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</row>
    <row r="5" spans="1:22" ht="12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22" ht="12.75" customHeight="1" x14ac:dyDescent="0.2">
      <c r="A6" s="42"/>
      <c r="B6" s="42"/>
      <c r="C6" s="42"/>
      <c r="D6" s="42"/>
      <c r="E6" s="42"/>
      <c r="F6" s="42"/>
    </row>
    <row r="7" spans="1:22" s="15" customFormat="1" ht="17.25" customHeight="1" x14ac:dyDescent="0.2">
      <c r="A7" s="64" t="s">
        <v>400</v>
      </c>
      <c r="B7" s="64"/>
      <c r="C7" s="64"/>
      <c r="D7" s="64"/>
      <c r="E7" s="64"/>
      <c r="F7" s="64"/>
      <c r="G7" s="66" t="s">
        <v>420</v>
      </c>
      <c r="H7" s="67"/>
      <c r="I7" s="67"/>
      <c r="J7" s="68"/>
      <c r="K7" s="66" t="s">
        <v>421</v>
      </c>
      <c r="L7" s="67"/>
      <c r="M7" s="67"/>
      <c r="N7" s="68"/>
      <c r="O7" s="66" t="s">
        <v>422</v>
      </c>
      <c r="P7" s="67"/>
      <c r="Q7" s="67"/>
      <c r="R7" s="68"/>
      <c r="S7" s="65" t="s">
        <v>423</v>
      </c>
      <c r="T7" s="65"/>
      <c r="U7" s="65"/>
      <c r="V7" s="65"/>
    </row>
    <row r="8" spans="1:22" s="15" customFormat="1" ht="12.75" customHeight="1" x14ac:dyDescent="0.2">
      <c r="A8" s="64" t="s">
        <v>3</v>
      </c>
      <c r="B8" s="64"/>
      <c r="C8" s="64"/>
      <c r="D8" s="64" t="s">
        <v>4</v>
      </c>
      <c r="E8" s="64"/>
      <c r="F8" s="64"/>
      <c r="G8" s="69"/>
      <c r="H8" s="70"/>
      <c r="I8" s="70"/>
      <c r="J8" s="71"/>
      <c r="K8" s="69"/>
      <c r="L8" s="70"/>
      <c r="M8" s="70"/>
      <c r="N8" s="71"/>
      <c r="O8" s="69"/>
      <c r="P8" s="70"/>
      <c r="Q8" s="70"/>
      <c r="R8" s="71"/>
      <c r="S8" s="65"/>
      <c r="T8" s="65"/>
      <c r="U8" s="65"/>
      <c r="V8" s="65"/>
    </row>
    <row r="9" spans="1:22" s="16" customFormat="1" ht="12.75" customHeight="1" x14ac:dyDescent="0.2">
      <c r="A9" s="43" t="s">
        <v>5</v>
      </c>
      <c r="B9" s="43" t="s">
        <v>424</v>
      </c>
      <c r="C9" s="43" t="s">
        <v>6</v>
      </c>
      <c r="D9" s="43" t="s">
        <v>5</v>
      </c>
      <c r="E9" s="43" t="s">
        <v>425</v>
      </c>
      <c r="F9" s="43" t="s">
        <v>426</v>
      </c>
      <c r="G9" s="44" t="s">
        <v>7</v>
      </c>
      <c r="H9" s="44" t="s">
        <v>8</v>
      </c>
      <c r="I9" s="44" t="s">
        <v>9</v>
      </c>
      <c r="J9" s="44" t="s">
        <v>448</v>
      </c>
      <c r="K9" s="44" t="s">
        <v>7</v>
      </c>
      <c r="L9" s="44" t="s">
        <v>8</v>
      </c>
      <c r="M9" s="44" t="s">
        <v>9</v>
      </c>
      <c r="N9" s="44" t="s">
        <v>448</v>
      </c>
      <c r="O9" s="44" t="s">
        <v>7</v>
      </c>
      <c r="P9" s="44" t="s">
        <v>8</v>
      </c>
      <c r="Q9" s="44" t="s">
        <v>9</v>
      </c>
      <c r="R9" s="44" t="s">
        <v>448</v>
      </c>
      <c r="S9" s="45" t="s">
        <v>7</v>
      </c>
      <c r="T9" s="46" t="s">
        <v>8</v>
      </c>
      <c r="U9" s="45" t="s">
        <v>9</v>
      </c>
      <c r="V9" s="44" t="s">
        <v>448</v>
      </c>
    </row>
    <row r="10" spans="1:22" ht="12.75" customHeight="1" x14ac:dyDescent="0.2">
      <c r="A10" s="38" t="s">
        <v>35</v>
      </c>
      <c r="B10" s="38" t="s">
        <v>36</v>
      </c>
      <c r="C10" s="38" t="s">
        <v>13</v>
      </c>
      <c r="D10" s="38" t="s">
        <v>90</v>
      </c>
      <c r="E10" s="38" t="s">
        <v>91</v>
      </c>
      <c r="F10" s="38" t="s">
        <v>92</v>
      </c>
      <c r="G10" s="27">
        <v>361</v>
      </c>
      <c r="H10" s="27">
        <v>80</v>
      </c>
      <c r="I10" s="27">
        <v>2</v>
      </c>
      <c r="J10" s="27">
        <v>4</v>
      </c>
      <c r="K10" s="27">
        <v>41646</v>
      </c>
      <c r="L10" s="27">
        <v>11628</v>
      </c>
      <c r="M10" s="27">
        <v>308</v>
      </c>
      <c r="N10" s="27">
        <v>628</v>
      </c>
      <c r="O10" s="27">
        <v>34719</v>
      </c>
      <c r="P10" s="27">
        <v>9611</v>
      </c>
      <c r="Q10" s="27">
        <v>52</v>
      </c>
      <c r="R10" s="27">
        <v>291</v>
      </c>
      <c r="S10" s="21">
        <f>+O10/K10</f>
        <v>0.83366950007203577</v>
      </c>
      <c r="T10" s="26">
        <f>+P10/L10</f>
        <v>0.82653938768489854</v>
      </c>
      <c r="U10" s="21">
        <f t="shared" ref="U10:U73" si="0">+Q10/M10</f>
        <v>0.16883116883116883</v>
      </c>
      <c r="V10" s="21">
        <f>+R10/N10</f>
        <v>0.46337579617834396</v>
      </c>
    </row>
    <row r="11" spans="1:22" ht="12.75" customHeight="1" x14ac:dyDescent="0.2">
      <c r="A11" s="38" t="s">
        <v>124</v>
      </c>
      <c r="B11" s="38" t="s">
        <v>125</v>
      </c>
      <c r="C11" s="38" t="s">
        <v>126</v>
      </c>
      <c r="D11" s="38" t="s">
        <v>11</v>
      </c>
      <c r="E11" s="38" t="s">
        <v>12</v>
      </c>
      <c r="F11" s="38" t="s">
        <v>13</v>
      </c>
      <c r="G11" s="27">
        <v>255</v>
      </c>
      <c r="H11" s="27">
        <v>147</v>
      </c>
      <c r="I11" s="27">
        <v>131</v>
      </c>
      <c r="J11" s="22"/>
      <c r="K11" s="27">
        <v>74970</v>
      </c>
      <c r="L11" s="27">
        <v>40892</v>
      </c>
      <c r="M11" s="27">
        <v>38670</v>
      </c>
      <c r="N11" s="22"/>
      <c r="O11" s="27">
        <v>54141</v>
      </c>
      <c r="P11" s="27">
        <v>13091</v>
      </c>
      <c r="Q11" s="27">
        <v>24360</v>
      </c>
      <c r="R11" s="22"/>
      <c r="S11" s="21">
        <f t="shared" ref="S11:S73" si="1">+O11/K11</f>
        <v>0.72216886754701881</v>
      </c>
      <c r="T11" s="26">
        <f t="shared" ref="T11:T73" si="2">+P11/L11</f>
        <v>0.32013596791548471</v>
      </c>
      <c r="U11" s="21">
        <f t="shared" si="0"/>
        <v>0.62994569433669512</v>
      </c>
      <c r="V11" s="21" t="e">
        <f t="shared" ref="V11:V73" si="3">+R11/N11</f>
        <v>#DIV/0!</v>
      </c>
    </row>
    <row r="12" spans="1:22" ht="12.75" customHeight="1" x14ac:dyDescent="0.2">
      <c r="A12" s="38" t="s">
        <v>37</v>
      </c>
      <c r="B12" s="38" t="s">
        <v>38</v>
      </c>
      <c r="C12" s="38" t="s">
        <v>39</v>
      </c>
      <c r="D12" s="38" t="s">
        <v>11</v>
      </c>
      <c r="E12" s="38" t="s">
        <v>12</v>
      </c>
      <c r="F12" s="38" t="s">
        <v>13</v>
      </c>
      <c r="G12" s="27">
        <v>33</v>
      </c>
      <c r="H12" s="27">
        <v>98</v>
      </c>
      <c r="I12" s="27">
        <v>72</v>
      </c>
      <c r="J12" s="27">
        <v>14</v>
      </c>
      <c r="K12" s="27">
        <v>840</v>
      </c>
      <c r="L12" s="27">
        <v>9646</v>
      </c>
      <c r="M12" s="27">
        <v>5964</v>
      </c>
      <c r="N12" s="27">
        <v>1818</v>
      </c>
      <c r="O12" s="27">
        <v>717</v>
      </c>
      <c r="P12" s="27">
        <v>6759</v>
      </c>
      <c r="Q12" s="27">
        <v>4429</v>
      </c>
      <c r="R12" s="27">
        <v>1656</v>
      </c>
      <c r="S12" s="21">
        <f t="shared" si="1"/>
        <v>0.85357142857142854</v>
      </c>
      <c r="T12" s="26">
        <f t="shared" si="2"/>
        <v>0.70070495542193656</v>
      </c>
      <c r="U12" s="21">
        <f t="shared" si="0"/>
        <v>0.74262240107310529</v>
      </c>
      <c r="V12" s="21">
        <f t="shared" si="3"/>
        <v>0.91089108910891092</v>
      </c>
    </row>
    <row r="13" spans="1:22" ht="12.75" customHeight="1" x14ac:dyDescent="0.2">
      <c r="A13" s="38" t="s">
        <v>146</v>
      </c>
      <c r="B13" s="38" t="s">
        <v>147</v>
      </c>
      <c r="C13" s="38" t="s">
        <v>16</v>
      </c>
      <c r="D13" s="38" t="s">
        <v>11</v>
      </c>
      <c r="E13" s="38" t="s">
        <v>12</v>
      </c>
      <c r="F13" s="38" t="s">
        <v>13</v>
      </c>
      <c r="G13" s="27">
        <v>366</v>
      </c>
      <c r="H13" s="27">
        <v>157</v>
      </c>
      <c r="I13" s="27">
        <v>377</v>
      </c>
      <c r="J13" s="27">
        <v>31</v>
      </c>
      <c r="K13" s="27">
        <v>74471</v>
      </c>
      <c r="L13" s="27">
        <v>35482</v>
      </c>
      <c r="M13" s="27">
        <v>85202</v>
      </c>
      <c r="N13" s="27">
        <v>7006</v>
      </c>
      <c r="O13" s="27">
        <v>65761</v>
      </c>
      <c r="P13" s="27">
        <v>25304</v>
      </c>
      <c r="Q13" s="27">
        <v>49083</v>
      </c>
      <c r="R13" s="27">
        <v>5310</v>
      </c>
      <c r="S13" s="21">
        <f t="shared" si="1"/>
        <v>0.88304172093835187</v>
      </c>
      <c r="T13" s="26">
        <f t="shared" si="2"/>
        <v>0.71315032974465931</v>
      </c>
      <c r="U13" s="21">
        <f t="shared" si="0"/>
        <v>0.5760780263374099</v>
      </c>
      <c r="V13" s="21">
        <f t="shared" si="3"/>
        <v>0.75792178133028831</v>
      </c>
    </row>
    <row r="14" spans="1:22" ht="12.75" customHeight="1" x14ac:dyDescent="0.2">
      <c r="A14" s="39"/>
      <c r="B14" s="39"/>
      <c r="C14" s="39"/>
      <c r="D14" s="38" t="s">
        <v>14</v>
      </c>
      <c r="E14" s="38" t="s">
        <v>15</v>
      </c>
      <c r="F14" s="38" t="s">
        <v>13</v>
      </c>
      <c r="G14" s="27">
        <v>98</v>
      </c>
      <c r="H14" s="27">
        <v>40</v>
      </c>
      <c r="I14" s="22"/>
      <c r="J14" s="22"/>
      <c r="K14" s="27">
        <v>15940</v>
      </c>
      <c r="L14" s="27">
        <v>6352</v>
      </c>
      <c r="M14" s="22"/>
      <c r="N14" s="22"/>
      <c r="O14" s="27">
        <v>13423</v>
      </c>
      <c r="P14" s="27">
        <v>4593</v>
      </c>
      <c r="Q14" s="22"/>
      <c r="R14" s="22"/>
      <c r="S14" s="21">
        <f t="shared" si="1"/>
        <v>0.8420953575909661</v>
      </c>
      <c r="T14" s="26">
        <f t="shared" si="2"/>
        <v>0.72307934508816119</v>
      </c>
      <c r="U14" s="21" t="e">
        <f t="shared" si="0"/>
        <v>#DIV/0!</v>
      </c>
      <c r="V14" s="21" t="e">
        <f t="shared" si="3"/>
        <v>#DIV/0!</v>
      </c>
    </row>
    <row r="15" spans="1:22" ht="12.75" customHeight="1" x14ac:dyDescent="0.2">
      <c r="A15" s="38" t="s">
        <v>40</v>
      </c>
      <c r="B15" s="38" t="s">
        <v>41</v>
      </c>
      <c r="C15" s="38" t="s">
        <v>42</v>
      </c>
      <c r="D15" s="38" t="s">
        <v>11</v>
      </c>
      <c r="E15" s="38" t="s">
        <v>12</v>
      </c>
      <c r="F15" s="38" t="s">
        <v>13</v>
      </c>
      <c r="G15" s="27">
        <v>780</v>
      </c>
      <c r="H15" s="27">
        <v>154</v>
      </c>
      <c r="I15" s="27">
        <v>348</v>
      </c>
      <c r="J15" s="27">
        <v>51</v>
      </c>
      <c r="K15" s="27">
        <v>108206</v>
      </c>
      <c r="L15" s="27">
        <v>20996</v>
      </c>
      <c r="M15" s="27">
        <v>48342</v>
      </c>
      <c r="N15" s="27">
        <v>6600</v>
      </c>
      <c r="O15" s="27">
        <v>85793</v>
      </c>
      <c r="P15" s="27">
        <v>15941</v>
      </c>
      <c r="Q15" s="27">
        <v>35600</v>
      </c>
      <c r="R15" s="27">
        <v>4922</v>
      </c>
      <c r="S15" s="21">
        <f t="shared" si="1"/>
        <v>0.7928673086520156</v>
      </c>
      <c r="T15" s="26">
        <f t="shared" si="2"/>
        <v>0.75923985521051629</v>
      </c>
      <c r="U15" s="21">
        <f t="shared" si="0"/>
        <v>0.73641967647180506</v>
      </c>
      <c r="V15" s="21">
        <f t="shared" si="3"/>
        <v>0.74575757575757573</v>
      </c>
    </row>
    <row r="16" spans="1:22" ht="12.75" customHeight="1" x14ac:dyDescent="0.2">
      <c r="A16" s="39"/>
      <c r="B16" s="39"/>
      <c r="C16" s="39"/>
      <c r="D16" s="38" t="s">
        <v>17</v>
      </c>
      <c r="E16" s="38" t="s">
        <v>18</v>
      </c>
      <c r="F16" s="38" t="s">
        <v>13</v>
      </c>
      <c r="G16" s="27">
        <v>17</v>
      </c>
      <c r="H16" s="22"/>
      <c r="I16" s="22"/>
      <c r="J16" s="22"/>
      <c r="K16" s="27">
        <v>99</v>
      </c>
      <c r="L16" s="22"/>
      <c r="M16" s="22"/>
      <c r="N16" s="22"/>
      <c r="O16" s="27">
        <v>96</v>
      </c>
      <c r="P16" s="22"/>
      <c r="Q16" s="22"/>
      <c r="R16" s="22"/>
      <c r="S16" s="21">
        <f t="shared" si="1"/>
        <v>0.96969696969696972</v>
      </c>
      <c r="T16" s="26" t="e">
        <f t="shared" si="2"/>
        <v>#DIV/0!</v>
      </c>
      <c r="U16" s="21" t="e">
        <f t="shared" si="0"/>
        <v>#DIV/0!</v>
      </c>
      <c r="V16" s="21" t="e">
        <f t="shared" si="3"/>
        <v>#DIV/0!</v>
      </c>
    </row>
    <row r="17" spans="1:22" ht="12.75" customHeight="1" x14ac:dyDescent="0.2">
      <c r="A17" s="38" t="s">
        <v>29</v>
      </c>
      <c r="B17" s="38" t="s">
        <v>30</v>
      </c>
      <c r="C17" s="38" t="s">
        <v>13</v>
      </c>
      <c r="D17" s="38" t="s">
        <v>52</v>
      </c>
      <c r="E17" s="38" t="s">
        <v>53</v>
      </c>
      <c r="F17" s="38" t="s">
        <v>16</v>
      </c>
      <c r="G17" s="27">
        <v>156</v>
      </c>
      <c r="H17" s="27">
        <v>70</v>
      </c>
      <c r="I17" s="27">
        <v>181</v>
      </c>
      <c r="J17" s="27">
        <v>13</v>
      </c>
      <c r="K17" s="27">
        <v>25987</v>
      </c>
      <c r="L17" s="27">
        <v>12708</v>
      </c>
      <c r="M17" s="27">
        <v>32461</v>
      </c>
      <c r="N17" s="27">
        <v>2292</v>
      </c>
      <c r="O17" s="27">
        <v>21587</v>
      </c>
      <c r="P17" s="27">
        <v>10133</v>
      </c>
      <c r="Q17" s="27">
        <v>25176</v>
      </c>
      <c r="R17" s="27">
        <v>1834</v>
      </c>
      <c r="S17" s="21">
        <f t="shared" si="1"/>
        <v>0.8306845730557586</v>
      </c>
      <c r="T17" s="26">
        <f t="shared" si="2"/>
        <v>0.79737173434057285</v>
      </c>
      <c r="U17" s="21">
        <f t="shared" si="0"/>
        <v>0.77557684606142752</v>
      </c>
      <c r="V17" s="21">
        <f t="shared" si="3"/>
        <v>0.80017452006980805</v>
      </c>
    </row>
    <row r="18" spans="1:22" ht="12.75" customHeight="1" x14ac:dyDescent="0.2">
      <c r="A18" s="39"/>
      <c r="B18" s="39"/>
      <c r="C18" s="39"/>
      <c r="D18" s="38" t="s">
        <v>120</v>
      </c>
      <c r="E18" s="38" t="s">
        <v>121</v>
      </c>
      <c r="F18" s="38" t="s">
        <v>92</v>
      </c>
      <c r="G18" s="27">
        <v>9</v>
      </c>
      <c r="H18" s="22"/>
      <c r="I18" s="22"/>
      <c r="J18" s="22"/>
      <c r="K18" s="27">
        <v>750</v>
      </c>
      <c r="L18" s="22"/>
      <c r="M18" s="22"/>
      <c r="N18" s="22"/>
      <c r="O18" s="27">
        <v>518</v>
      </c>
      <c r="P18" s="22"/>
      <c r="Q18" s="22"/>
      <c r="R18" s="22"/>
      <c r="S18" s="21">
        <f t="shared" si="1"/>
        <v>0.69066666666666665</v>
      </c>
      <c r="T18" s="26" t="e">
        <f t="shared" si="2"/>
        <v>#DIV/0!</v>
      </c>
      <c r="U18" s="21" t="e">
        <f t="shared" si="0"/>
        <v>#DIV/0!</v>
      </c>
      <c r="V18" s="21" t="e">
        <f t="shared" si="3"/>
        <v>#DIV/0!</v>
      </c>
    </row>
    <row r="19" spans="1:22" ht="12.75" customHeight="1" x14ac:dyDescent="0.2">
      <c r="A19" s="39"/>
      <c r="B19" s="39"/>
      <c r="C19" s="39"/>
      <c r="D19" s="38" t="s">
        <v>90</v>
      </c>
      <c r="E19" s="38" t="s">
        <v>91</v>
      </c>
      <c r="F19" s="38" t="s">
        <v>92</v>
      </c>
      <c r="G19" s="22"/>
      <c r="H19" s="22"/>
      <c r="I19" s="27">
        <v>13</v>
      </c>
      <c r="J19" s="27">
        <v>13</v>
      </c>
      <c r="K19" s="22"/>
      <c r="L19" s="22"/>
      <c r="M19" s="27">
        <v>1678</v>
      </c>
      <c r="N19" s="27">
        <v>1834</v>
      </c>
      <c r="O19" s="22"/>
      <c r="P19" s="22"/>
      <c r="Q19" s="27">
        <v>990</v>
      </c>
      <c r="R19" s="27">
        <v>1283</v>
      </c>
      <c r="S19" s="21" t="e">
        <f t="shared" si="1"/>
        <v>#DIV/0!</v>
      </c>
      <c r="T19" s="26" t="e">
        <f t="shared" si="2"/>
        <v>#DIV/0!</v>
      </c>
      <c r="U19" s="21">
        <f t="shared" si="0"/>
        <v>0.58998808104886769</v>
      </c>
      <c r="V19" s="21">
        <f t="shared" si="3"/>
        <v>0.6995637949836423</v>
      </c>
    </row>
    <row r="20" spans="1:22" ht="12.75" customHeight="1" x14ac:dyDescent="0.2">
      <c r="A20" s="38" t="s">
        <v>31</v>
      </c>
      <c r="B20" s="38" t="s">
        <v>32</v>
      </c>
      <c r="C20" s="38" t="s">
        <v>13</v>
      </c>
      <c r="D20" s="38" t="s">
        <v>82</v>
      </c>
      <c r="E20" s="38" t="s">
        <v>83</v>
      </c>
      <c r="F20" s="38" t="s">
        <v>16</v>
      </c>
      <c r="G20" s="27">
        <v>686</v>
      </c>
      <c r="H20" s="27">
        <v>261</v>
      </c>
      <c r="I20" s="27">
        <v>682</v>
      </c>
      <c r="J20" s="27">
        <v>70</v>
      </c>
      <c r="K20" s="27">
        <v>91928</v>
      </c>
      <c r="L20" s="27">
        <v>34545</v>
      </c>
      <c r="M20" s="27">
        <v>101531</v>
      </c>
      <c r="N20" s="27">
        <v>12142</v>
      </c>
      <c r="O20" s="27">
        <v>79290</v>
      </c>
      <c r="P20" s="27">
        <v>28146</v>
      </c>
      <c r="Q20" s="27">
        <v>77391</v>
      </c>
      <c r="R20" s="27">
        <v>9491</v>
      </c>
      <c r="S20" s="21">
        <f t="shared" si="1"/>
        <v>0.86252284396484202</v>
      </c>
      <c r="T20" s="26">
        <f t="shared" si="2"/>
        <v>0.81476335214937035</v>
      </c>
      <c r="U20" s="21">
        <f t="shared" si="0"/>
        <v>0.76224010400764297</v>
      </c>
      <c r="V20" s="21">
        <f t="shared" si="3"/>
        <v>0.78166694119584912</v>
      </c>
    </row>
    <row r="21" spans="1:22" ht="12.75" customHeight="1" x14ac:dyDescent="0.2">
      <c r="A21" s="39"/>
      <c r="B21" s="39"/>
      <c r="C21" s="39"/>
      <c r="D21" s="38" t="s">
        <v>90</v>
      </c>
      <c r="E21" s="38" t="s">
        <v>91</v>
      </c>
      <c r="F21" s="38" t="s">
        <v>92</v>
      </c>
      <c r="G21" s="27">
        <v>672</v>
      </c>
      <c r="H21" s="27">
        <v>165</v>
      </c>
      <c r="I21" s="27">
        <v>317</v>
      </c>
      <c r="J21" s="27">
        <v>34</v>
      </c>
      <c r="K21" s="27">
        <v>64476</v>
      </c>
      <c r="L21" s="27">
        <v>16818</v>
      </c>
      <c r="M21" s="27">
        <v>48712</v>
      </c>
      <c r="N21" s="27">
        <v>4756</v>
      </c>
      <c r="O21" s="27">
        <v>47882</v>
      </c>
      <c r="P21" s="27">
        <v>12412</v>
      </c>
      <c r="Q21" s="27">
        <v>35763</v>
      </c>
      <c r="R21" s="27">
        <v>4053</v>
      </c>
      <c r="S21" s="21">
        <f t="shared" si="1"/>
        <v>0.74263291767479367</v>
      </c>
      <c r="T21" s="26">
        <f t="shared" si="2"/>
        <v>0.7380187893923178</v>
      </c>
      <c r="U21" s="21">
        <f t="shared" si="0"/>
        <v>0.73417227787814088</v>
      </c>
      <c r="V21" s="21">
        <f t="shared" si="3"/>
        <v>0.85218671152228764</v>
      </c>
    </row>
    <row r="22" spans="1:22" ht="12.75" customHeight="1" x14ac:dyDescent="0.2">
      <c r="A22" s="39"/>
      <c r="B22" s="39"/>
      <c r="C22" s="39"/>
      <c r="D22" s="38" t="s">
        <v>50</v>
      </c>
      <c r="E22" s="38" t="s">
        <v>51</v>
      </c>
      <c r="F22" s="38" t="s">
        <v>42</v>
      </c>
      <c r="G22" s="22"/>
      <c r="H22" s="22"/>
      <c r="I22" s="27">
        <v>92</v>
      </c>
      <c r="J22" s="27">
        <v>8</v>
      </c>
      <c r="K22" s="22"/>
      <c r="L22" s="22"/>
      <c r="M22" s="27">
        <v>1715</v>
      </c>
      <c r="N22" s="27">
        <v>272</v>
      </c>
      <c r="O22" s="22"/>
      <c r="P22" s="22"/>
      <c r="Q22" s="27">
        <v>1187</v>
      </c>
      <c r="R22" s="27">
        <v>149</v>
      </c>
      <c r="S22" s="21" t="e">
        <f t="shared" si="1"/>
        <v>#DIV/0!</v>
      </c>
      <c r="T22" s="26" t="e">
        <f t="shared" si="2"/>
        <v>#DIV/0!</v>
      </c>
      <c r="U22" s="21">
        <f t="shared" si="0"/>
        <v>0.69212827988338188</v>
      </c>
      <c r="V22" s="21">
        <f t="shared" si="3"/>
        <v>0.54779411764705888</v>
      </c>
    </row>
    <row r="23" spans="1:22" ht="12.75" customHeight="1" x14ac:dyDescent="0.2">
      <c r="A23" s="39"/>
      <c r="B23" s="39"/>
      <c r="C23" s="39"/>
      <c r="D23" s="38" t="s">
        <v>52</v>
      </c>
      <c r="E23" s="38" t="s">
        <v>53</v>
      </c>
      <c r="F23" s="38" t="s">
        <v>16</v>
      </c>
      <c r="G23" s="22"/>
      <c r="H23" s="22"/>
      <c r="I23" s="27">
        <v>248</v>
      </c>
      <c r="J23" s="27">
        <v>31</v>
      </c>
      <c r="K23" s="22"/>
      <c r="L23" s="22"/>
      <c r="M23" s="27">
        <v>43138</v>
      </c>
      <c r="N23" s="27">
        <v>5642</v>
      </c>
      <c r="O23" s="22"/>
      <c r="P23" s="22"/>
      <c r="Q23" s="27">
        <v>36885</v>
      </c>
      <c r="R23" s="27">
        <v>4174</v>
      </c>
      <c r="S23" s="21" t="e">
        <f t="shared" si="1"/>
        <v>#DIV/0!</v>
      </c>
      <c r="T23" s="26" t="e">
        <f t="shared" si="2"/>
        <v>#DIV/0!</v>
      </c>
      <c r="U23" s="21">
        <f t="shared" si="0"/>
        <v>0.85504659464972876</v>
      </c>
      <c r="V23" s="21">
        <f t="shared" si="3"/>
        <v>0.73980857851825599</v>
      </c>
    </row>
    <row r="24" spans="1:22" ht="12.75" customHeight="1" x14ac:dyDescent="0.2">
      <c r="A24" s="38" t="s">
        <v>43</v>
      </c>
      <c r="B24" s="38" t="s">
        <v>44</v>
      </c>
      <c r="C24" s="38" t="s">
        <v>28</v>
      </c>
      <c r="D24" s="38" t="s">
        <v>11</v>
      </c>
      <c r="E24" s="38" t="s">
        <v>12</v>
      </c>
      <c r="F24" s="38" t="s">
        <v>13</v>
      </c>
      <c r="G24" s="27">
        <v>397</v>
      </c>
      <c r="H24" s="27">
        <v>90</v>
      </c>
      <c r="I24" s="27">
        <v>116</v>
      </c>
      <c r="J24" s="27">
        <v>31</v>
      </c>
      <c r="K24" s="27">
        <v>98108</v>
      </c>
      <c r="L24" s="27">
        <v>22234</v>
      </c>
      <c r="M24" s="27">
        <v>29095</v>
      </c>
      <c r="N24" s="27">
        <v>7752</v>
      </c>
      <c r="O24" s="27">
        <v>87478</v>
      </c>
      <c r="P24" s="27">
        <v>18000</v>
      </c>
      <c r="Q24" s="27">
        <v>22940</v>
      </c>
      <c r="R24" s="27">
        <v>6745</v>
      </c>
      <c r="S24" s="21">
        <f t="shared" si="1"/>
        <v>0.89165001834712765</v>
      </c>
      <c r="T24" s="26">
        <f t="shared" si="2"/>
        <v>0.80957092740847347</v>
      </c>
      <c r="U24" s="21">
        <f t="shared" si="0"/>
        <v>0.78845162399037638</v>
      </c>
      <c r="V24" s="21">
        <f t="shared" si="3"/>
        <v>0.87009803921568629</v>
      </c>
    </row>
    <row r="25" spans="1:22" ht="12.75" customHeight="1" x14ac:dyDescent="0.2">
      <c r="A25" s="38" t="s">
        <v>33</v>
      </c>
      <c r="B25" s="38" t="s">
        <v>34</v>
      </c>
      <c r="C25" s="38" t="s">
        <v>13</v>
      </c>
      <c r="D25" s="38" t="s">
        <v>90</v>
      </c>
      <c r="E25" s="38" t="s">
        <v>91</v>
      </c>
      <c r="F25" s="38" t="s">
        <v>92</v>
      </c>
      <c r="G25" s="27">
        <v>207</v>
      </c>
      <c r="H25" s="27">
        <v>48</v>
      </c>
      <c r="I25" s="27">
        <v>89</v>
      </c>
      <c r="J25" s="27">
        <v>10</v>
      </c>
      <c r="K25" s="27">
        <v>19584</v>
      </c>
      <c r="L25" s="27">
        <v>6196</v>
      </c>
      <c r="M25" s="27">
        <v>13838</v>
      </c>
      <c r="N25" s="27">
        <v>1408</v>
      </c>
      <c r="O25" s="27">
        <v>14343</v>
      </c>
      <c r="P25" s="27">
        <v>3448</v>
      </c>
      <c r="Q25" s="27">
        <v>8133</v>
      </c>
      <c r="R25" s="27">
        <v>1127</v>
      </c>
      <c r="S25" s="21">
        <f t="shared" si="1"/>
        <v>0.73238357843137258</v>
      </c>
      <c r="T25" s="26">
        <f t="shared" si="2"/>
        <v>0.55648805681084568</v>
      </c>
      <c r="U25" s="21">
        <f t="shared" si="0"/>
        <v>0.58772944067061716</v>
      </c>
      <c r="V25" s="21">
        <f t="shared" si="3"/>
        <v>0.80042613636363635</v>
      </c>
    </row>
    <row r="26" spans="1:22" ht="12.75" customHeight="1" x14ac:dyDescent="0.2">
      <c r="A26" s="39"/>
      <c r="B26" s="39"/>
      <c r="C26" s="39"/>
      <c r="D26" s="38" t="s">
        <v>52</v>
      </c>
      <c r="E26" s="38" t="s">
        <v>53</v>
      </c>
      <c r="F26" s="38" t="s">
        <v>16</v>
      </c>
      <c r="G26" s="22"/>
      <c r="H26" s="27">
        <v>19</v>
      </c>
      <c r="I26" s="27">
        <v>156</v>
      </c>
      <c r="J26" s="27">
        <v>13</v>
      </c>
      <c r="K26" s="22"/>
      <c r="L26" s="27">
        <v>3458</v>
      </c>
      <c r="M26" s="27">
        <v>28244</v>
      </c>
      <c r="N26" s="27">
        <v>2144</v>
      </c>
      <c r="O26" s="22"/>
      <c r="P26" s="27">
        <v>2255</v>
      </c>
      <c r="Q26" s="27">
        <v>20396</v>
      </c>
      <c r="R26" s="27">
        <v>1853</v>
      </c>
      <c r="S26" s="21" t="e">
        <f t="shared" si="1"/>
        <v>#DIV/0!</v>
      </c>
      <c r="T26" s="26">
        <f t="shared" si="2"/>
        <v>0.6521110468478889</v>
      </c>
      <c r="U26" s="21">
        <f t="shared" si="0"/>
        <v>0.72213567483359298</v>
      </c>
      <c r="V26" s="21">
        <f t="shared" si="3"/>
        <v>0.86427238805970152</v>
      </c>
    </row>
    <row r="27" spans="1:22" ht="12.75" customHeight="1" x14ac:dyDescent="0.2">
      <c r="A27" s="38" t="s">
        <v>200</v>
      </c>
      <c r="B27" s="38" t="s">
        <v>201</v>
      </c>
      <c r="C27" s="38" t="s">
        <v>92</v>
      </c>
      <c r="D27" s="38" t="s">
        <v>11</v>
      </c>
      <c r="E27" s="38" t="s">
        <v>12</v>
      </c>
      <c r="F27" s="38" t="s">
        <v>13</v>
      </c>
      <c r="G27" s="27">
        <v>400</v>
      </c>
      <c r="H27" s="27">
        <v>79</v>
      </c>
      <c r="I27" s="22"/>
      <c r="J27" s="22"/>
      <c r="K27" s="27">
        <v>57874</v>
      </c>
      <c r="L27" s="27">
        <v>14202</v>
      </c>
      <c r="M27" s="22"/>
      <c r="N27" s="22"/>
      <c r="O27" s="27">
        <v>44309</v>
      </c>
      <c r="P27" s="27">
        <v>11067</v>
      </c>
      <c r="Q27" s="22"/>
      <c r="R27" s="22"/>
      <c r="S27" s="21">
        <f t="shared" si="1"/>
        <v>0.76561150084666685</v>
      </c>
      <c r="T27" s="26">
        <f t="shared" si="2"/>
        <v>0.77925644275454165</v>
      </c>
      <c r="U27" s="21" t="e">
        <f t="shared" si="0"/>
        <v>#DIV/0!</v>
      </c>
      <c r="V27" s="21" t="e">
        <f t="shared" si="3"/>
        <v>#DIV/0!</v>
      </c>
    </row>
    <row r="28" spans="1:22" ht="12.75" customHeight="1" x14ac:dyDescent="0.2">
      <c r="A28" s="39"/>
      <c r="B28" s="39"/>
      <c r="C28" s="39"/>
      <c r="D28" s="38" t="s">
        <v>20</v>
      </c>
      <c r="E28" s="38" t="s">
        <v>21</v>
      </c>
      <c r="F28" s="38" t="s">
        <v>13</v>
      </c>
      <c r="G28" s="27">
        <v>195</v>
      </c>
      <c r="H28" s="27">
        <v>44</v>
      </c>
      <c r="I28" s="22"/>
      <c r="J28" s="22"/>
      <c r="K28" s="27">
        <v>27708</v>
      </c>
      <c r="L28" s="27">
        <v>7920</v>
      </c>
      <c r="M28" s="22"/>
      <c r="N28" s="22"/>
      <c r="O28" s="27">
        <v>20142</v>
      </c>
      <c r="P28" s="27">
        <v>5305</v>
      </c>
      <c r="Q28" s="22"/>
      <c r="R28" s="22"/>
      <c r="S28" s="21">
        <f t="shared" si="1"/>
        <v>0.72693806842789088</v>
      </c>
      <c r="T28" s="26">
        <f t="shared" si="2"/>
        <v>0.66982323232323238</v>
      </c>
      <c r="U28" s="21" t="e">
        <f t="shared" si="0"/>
        <v>#DIV/0!</v>
      </c>
      <c r="V28" s="21" t="e">
        <f t="shared" si="3"/>
        <v>#DIV/0!</v>
      </c>
    </row>
    <row r="29" spans="1:22" ht="12.75" customHeight="1" x14ac:dyDescent="0.2">
      <c r="A29" s="39"/>
      <c r="B29" s="39"/>
      <c r="C29" s="39"/>
      <c r="D29" s="38" t="s">
        <v>14</v>
      </c>
      <c r="E29" s="38" t="s">
        <v>15</v>
      </c>
      <c r="F29" s="38" t="s">
        <v>13</v>
      </c>
      <c r="G29" s="27">
        <v>218</v>
      </c>
      <c r="H29" s="27">
        <v>43</v>
      </c>
      <c r="I29" s="22"/>
      <c r="J29" s="22"/>
      <c r="K29" s="27">
        <v>30920</v>
      </c>
      <c r="L29" s="27">
        <v>7954</v>
      </c>
      <c r="M29" s="22"/>
      <c r="N29" s="22"/>
      <c r="O29" s="27">
        <v>21597</v>
      </c>
      <c r="P29" s="27">
        <v>5609</v>
      </c>
      <c r="Q29" s="22"/>
      <c r="R29" s="22"/>
      <c r="S29" s="21">
        <f t="shared" si="1"/>
        <v>0.69847994825355753</v>
      </c>
      <c r="T29" s="26">
        <f t="shared" si="2"/>
        <v>0.7051797837566004</v>
      </c>
      <c r="U29" s="21" t="e">
        <f t="shared" si="0"/>
        <v>#DIV/0!</v>
      </c>
      <c r="V29" s="21" t="e">
        <f t="shared" si="3"/>
        <v>#DIV/0!</v>
      </c>
    </row>
    <row r="30" spans="1:22" ht="12.75" customHeight="1" x14ac:dyDescent="0.2">
      <c r="A30" s="39"/>
      <c r="B30" s="39"/>
      <c r="C30" s="39"/>
      <c r="D30" s="38" t="s">
        <v>17</v>
      </c>
      <c r="E30" s="38" t="s">
        <v>18</v>
      </c>
      <c r="F30" s="38" t="s">
        <v>13</v>
      </c>
      <c r="G30" s="27">
        <v>318</v>
      </c>
      <c r="H30" s="27">
        <v>64</v>
      </c>
      <c r="I30" s="22"/>
      <c r="J30" s="22"/>
      <c r="K30" s="27">
        <v>46194</v>
      </c>
      <c r="L30" s="27">
        <v>11658</v>
      </c>
      <c r="M30" s="22"/>
      <c r="N30" s="22"/>
      <c r="O30" s="27">
        <v>35828</v>
      </c>
      <c r="P30" s="27">
        <v>9127</v>
      </c>
      <c r="Q30" s="22"/>
      <c r="R30" s="22"/>
      <c r="S30" s="21">
        <f t="shared" si="1"/>
        <v>0.77559856258388538</v>
      </c>
      <c r="T30" s="26">
        <f t="shared" si="2"/>
        <v>0.78289586550008583</v>
      </c>
      <c r="U30" s="21" t="e">
        <f t="shared" si="0"/>
        <v>#DIV/0!</v>
      </c>
      <c r="V30" s="21" t="e">
        <f t="shared" si="3"/>
        <v>#DIV/0!</v>
      </c>
    </row>
    <row r="31" spans="1:22" ht="12.75" customHeight="1" x14ac:dyDescent="0.2">
      <c r="A31" s="38" t="s">
        <v>11</v>
      </c>
      <c r="B31" s="38" t="s">
        <v>12</v>
      </c>
      <c r="C31" s="38" t="s">
        <v>13</v>
      </c>
      <c r="D31" s="38" t="s">
        <v>37</v>
      </c>
      <c r="E31" s="38" t="s">
        <v>38</v>
      </c>
      <c r="F31" s="38" t="s">
        <v>39</v>
      </c>
      <c r="G31" s="27">
        <v>99</v>
      </c>
      <c r="H31" s="27">
        <v>194</v>
      </c>
      <c r="I31" s="27">
        <v>171</v>
      </c>
      <c r="J31" s="27">
        <v>27</v>
      </c>
      <c r="K31" s="27">
        <v>840</v>
      </c>
      <c r="L31" s="27">
        <v>9556</v>
      </c>
      <c r="M31" s="27">
        <v>5985</v>
      </c>
      <c r="N31" s="27">
        <v>1818</v>
      </c>
      <c r="O31" s="27">
        <v>553</v>
      </c>
      <c r="P31" s="27">
        <v>7782</v>
      </c>
      <c r="Q31" s="27">
        <v>4539</v>
      </c>
      <c r="R31" s="27">
        <v>1486</v>
      </c>
      <c r="S31" s="21">
        <f t="shared" si="1"/>
        <v>0.65833333333333333</v>
      </c>
      <c r="T31" s="26">
        <f t="shared" si="2"/>
        <v>0.81435747174550022</v>
      </c>
      <c r="U31" s="21">
        <f t="shared" si="0"/>
        <v>0.75839598997493729</v>
      </c>
      <c r="V31" s="21">
        <f t="shared" si="3"/>
        <v>0.81738173817381743</v>
      </c>
    </row>
    <row r="32" spans="1:22" ht="12.75" customHeight="1" x14ac:dyDescent="0.2">
      <c r="A32" s="39"/>
      <c r="B32" s="39"/>
      <c r="C32" s="39"/>
      <c r="D32" s="38" t="s">
        <v>146</v>
      </c>
      <c r="E32" s="38" t="s">
        <v>147</v>
      </c>
      <c r="F32" s="38" t="s">
        <v>16</v>
      </c>
      <c r="G32" s="27">
        <v>366</v>
      </c>
      <c r="H32" s="27">
        <v>158</v>
      </c>
      <c r="I32" s="27">
        <v>377</v>
      </c>
      <c r="J32" s="27">
        <v>31</v>
      </c>
      <c r="K32" s="27">
        <v>74471</v>
      </c>
      <c r="L32" s="27">
        <v>35708</v>
      </c>
      <c r="M32" s="27">
        <v>85202</v>
      </c>
      <c r="N32" s="27">
        <v>7006</v>
      </c>
      <c r="O32" s="27">
        <v>68207</v>
      </c>
      <c r="P32" s="27">
        <v>25956</v>
      </c>
      <c r="Q32" s="27">
        <v>57411</v>
      </c>
      <c r="R32" s="27">
        <v>5674</v>
      </c>
      <c r="S32" s="21">
        <f t="shared" si="1"/>
        <v>0.91588672100549207</v>
      </c>
      <c r="T32" s="26">
        <f t="shared" si="2"/>
        <v>0.72689593368432848</v>
      </c>
      <c r="U32" s="21">
        <f t="shared" si="0"/>
        <v>0.67382221074622661</v>
      </c>
      <c r="V32" s="21">
        <f t="shared" si="3"/>
        <v>0.80987724807308026</v>
      </c>
    </row>
    <row r="33" spans="1:22" x14ac:dyDescent="0.2">
      <c r="A33" s="39"/>
      <c r="B33" s="39"/>
      <c r="C33" s="39"/>
      <c r="D33" s="38" t="s">
        <v>40</v>
      </c>
      <c r="E33" s="38" t="s">
        <v>41</v>
      </c>
      <c r="F33" s="38" t="s">
        <v>42</v>
      </c>
      <c r="G33" s="27">
        <v>780</v>
      </c>
      <c r="H33" s="27">
        <v>148</v>
      </c>
      <c r="I33" s="27">
        <v>352</v>
      </c>
      <c r="J33" s="27">
        <v>50</v>
      </c>
      <c r="K33" s="27">
        <v>108463</v>
      </c>
      <c r="L33" s="27">
        <v>21145</v>
      </c>
      <c r="M33" s="27">
        <v>48342</v>
      </c>
      <c r="N33" s="27">
        <v>6600</v>
      </c>
      <c r="O33" s="27">
        <v>85982</v>
      </c>
      <c r="P33" s="27">
        <v>15375</v>
      </c>
      <c r="Q33" s="27">
        <v>35542</v>
      </c>
      <c r="R33" s="27">
        <v>4906</v>
      </c>
      <c r="S33" s="21">
        <f t="shared" si="1"/>
        <v>0.79273116177867109</v>
      </c>
      <c r="T33" s="26">
        <f t="shared" si="2"/>
        <v>0.72712225112319695</v>
      </c>
      <c r="U33" s="21">
        <f t="shared" si="0"/>
        <v>0.73521989160564316</v>
      </c>
      <c r="V33" s="21">
        <f t="shared" si="3"/>
        <v>0.74333333333333329</v>
      </c>
    </row>
    <row r="34" spans="1:22" x14ac:dyDescent="0.2">
      <c r="A34" s="39"/>
      <c r="B34" s="39"/>
      <c r="C34" s="39"/>
      <c r="D34" s="38" t="s">
        <v>43</v>
      </c>
      <c r="E34" s="38" t="s">
        <v>44</v>
      </c>
      <c r="F34" s="38" t="s">
        <v>28</v>
      </c>
      <c r="G34" s="27">
        <v>396</v>
      </c>
      <c r="H34" s="27">
        <v>90</v>
      </c>
      <c r="I34" s="27">
        <v>117</v>
      </c>
      <c r="J34" s="27">
        <v>31</v>
      </c>
      <c r="K34" s="27">
        <v>98022</v>
      </c>
      <c r="L34" s="27">
        <v>22213</v>
      </c>
      <c r="M34" s="27">
        <v>29349</v>
      </c>
      <c r="N34" s="27">
        <v>7750</v>
      </c>
      <c r="O34" s="27">
        <v>92773</v>
      </c>
      <c r="P34" s="27">
        <v>18661</v>
      </c>
      <c r="Q34" s="27">
        <v>22568</v>
      </c>
      <c r="R34" s="27">
        <v>7556</v>
      </c>
      <c r="S34" s="21">
        <f t="shared" si="1"/>
        <v>0.94645079675991106</v>
      </c>
      <c r="T34" s="26">
        <f t="shared" si="2"/>
        <v>0.840093638860127</v>
      </c>
      <c r="U34" s="21">
        <f t="shared" si="0"/>
        <v>0.76895294558588023</v>
      </c>
      <c r="V34" s="21">
        <f t="shared" si="3"/>
        <v>0.97496774193548386</v>
      </c>
    </row>
    <row r="35" spans="1:22" x14ac:dyDescent="0.2">
      <c r="A35" s="39"/>
      <c r="B35" s="39"/>
      <c r="C35" s="39"/>
      <c r="D35" s="38" t="s">
        <v>198</v>
      </c>
      <c r="E35" s="38" t="s">
        <v>199</v>
      </c>
      <c r="F35" s="38" t="s">
        <v>177</v>
      </c>
      <c r="G35" s="27">
        <v>1</v>
      </c>
      <c r="H35" s="22"/>
      <c r="I35" s="22"/>
      <c r="J35" s="22"/>
      <c r="K35" s="27">
        <v>144</v>
      </c>
      <c r="L35" s="22"/>
      <c r="M35" s="22"/>
      <c r="N35" s="22"/>
      <c r="O35" s="27">
        <v>129</v>
      </c>
      <c r="P35" s="22"/>
      <c r="Q35" s="22"/>
      <c r="R35" s="22"/>
      <c r="S35" s="21">
        <f t="shared" si="1"/>
        <v>0.89583333333333337</v>
      </c>
      <c r="T35" s="26" t="e">
        <f t="shared" si="2"/>
        <v>#DIV/0!</v>
      </c>
      <c r="U35" s="21" t="e">
        <f t="shared" si="0"/>
        <v>#DIV/0!</v>
      </c>
      <c r="V35" s="21" t="e">
        <f t="shared" si="3"/>
        <v>#DIV/0!</v>
      </c>
    </row>
    <row r="36" spans="1:22" x14ac:dyDescent="0.2">
      <c r="A36" s="39"/>
      <c r="B36" s="39"/>
      <c r="C36" s="39"/>
      <c r="D36" s="38" t="s">
        <v>200</v>
      </c>
      <c r="E36" s="38" t="s">
        <v>201</v>
      </c>
      <c r="F36" s="38" t="s">
        <v>92</v>
      </c>
      <c r="G36" s="27">
        <v>401</v>
      </c>
      <c r="H36" s="27">
        <v>79</v>
      </c>
      <c r="I36" s="22"/>
      <c r="J36" s="22"/>
      <c r="K36" s="27">
        <v>58082</v>
      </c>
      <c r="L36" s="27">
        <v>14272</v>
      </c>
      <c r="M36" s="22"/>
      <c r="N36" s="22"/>
      <c r="O36" s="27">
        <v>45210</v>
      </c>
      <c r="P36" s="27">
        <v>11906</v>
      </c>
      <c r="Q36" s="22"/>
      <c r="R36" s="22"/>
      <c r="S36" s="21">
        <f t="shared" si="1"/>
        <v>0.7783822871113254</v>
      </c>
      <c r="T36" s="26">
        <f t="shared" si="2"/>
        <v>0.83422085201793716</v>
      </c>
      <c r="U36" s="21" t="e">
        <f t="shared" si="0"/>
        <v>#DIV/0!</v>
      </c>
      <c r="V36" s="21" t="e">
        <f t="shared" si="3"/>
        <v>#DIV/0!</v>
      </c>
    </row>
    <row r="37" spans="1:22" x14ac:dyDescent="0.2">
      <c r="A37" s="39"/>
      <c r="B37" s="39"/>
      <c r="C37" s="39"/>
      <c r="D37" s="38" t="s">
        <v>160</v>
      </c>
      <c r="E37" s="38" t="s">
        <v>161</v>
      </c>
      <c r="F37" s="38" t="s">
        <v>16</v>
      </c>
      <c r="G37" s="27">
        <v>88</v>
      </c>
      <c r="H37" s="22"/>
      <c r="I37" s="22"/>
      <c r="J37" s="22"/>
      <c r="K37" s="27">
        <v>10548</v>
      </c>
      <c r="L37" s="22"/>
      <c r="M37" s="22"/>
      <c r="N37" s="22"/>
      <c r="O37" s="27">
        <v>8689</v>
      </c>
      <c r="P37" s="22"/>
      <c r="Q37" s="22"/>
      <c r="R37" s="22"/>
      <c r="S37" s="21">
        <f t="shared" si="1"/>
        <v>0.82375805839969662</v>
      </c>
      <c r="T37" s="26" t="e">
        <f t="shared" si="2"/>
        <v>#DIV/0!</v>
      </c>
      <c r="U37" s="21" t="e">
        <f t="shared" si="0"/>
        <v>#DIV/0!</v>
      </c>
      <c r="V37" s="21" t="e">
        <f t="shared" si="3"/>
        <v>#DIV/0!</v>
      </c>
    </row>
    <row r="38" spans="1:22" x14ac:dyDescent="0.2">
      <c r="A38" s="39"/>
      <c r="B38" s="39"/>
      <c r="C38" s="39"/>
      <c r="D38" s="38" t="s">
        <v>45</v>
      </c>
      <c r="E38" s="38" t="s">
        <v>46</v>
      </c>
      <c r="F38" s="38" t="s">
        <v>10</v>
      </c>
      <c r="G38" s="27">
        <v>1012</v>
      </c>
      <c r="H38" s="27">
        <v>258</v>
      </c>
      <c r="I38" s="27">
        <v>375</v>
      </c>
      <c r="J38" s="27">
        <v>86</v>
      </c>
      <c r="K38" s="27">
        <v>184210</v>
      </c>
      <c r="L38" s="27">
        <v>38520</v>
      </c>
      <c r="M38" s="27">
        <v>57753</v>
      </c>
      <c r="N38" s="27">
        <v>12277</v>
      </c>
      <c r="O38" s="27">
        <v>151808</v>
      </c>
      <c r="P38" s="27">
        <v>31242</v>
      </c>
      <c r="Q38" s="27">
        <v>42217</v>
      </c>
      <c r="R38" s="27">
        <v>10337</v>
      </c>
      <c r="S38" s="21">
        <f t="shared" si="1"/>
        <v>0.82410292600835999</v>
      </c>
      <c r="T38" s="26">
        <f t="shared" si="2"/>
        <v>0.81105919003115268</v>
      </c>
      <c r="U38" s="21">
        <f t="shared" si="0"/>
        <v>0.73099232940280157</v>
      </c>
      <c r="V38" s="21">
        <f t="shared" si="3"/>
        <v>0.84198093996904777</v>
      </c>
    </row>
    <row r="39" spans="1:22" x14ac:dyDescent="0.2">
      <c r="A39" s="39"/>
      <c r="B39" s="39"/>
      <c r="C39" s="39"/>
      <c r="D39" s="38" t="s">
        <v>202</v>
      </c>
      <c r="E39" s="38" t="s">
        <v>203</v>
      </c>
      <c r="F39" s="38" t="s">
        <v>103</v>
      </c>
      <c r="G39" s="27">
        <v>1</v>
      </c>
      <c r="H39" s="22"/>
      <c r="I39" s="22"/>
      <c r="J39" s="22"/>
      <c r="K39" s="27">
        <v>290</v>
      </c>
      <c r="L39" s="22"/>
      <c r="M39" s="22"/>
      <c r="N39" s="22"/>
      <c r="O39" s="27">
        <v>186</v>
      </c>
      <c r="P39" s="22"/>
      <c r="Q39" s="22"/>
      <c r="R39" s="22"/>
      <c r="S39" s="21">
        <f t="shared" si="1"/>
        <v>0.64137931034482754</v>
      </c>
      <c r="T39" s="26" t="e">
        <f t="shared" si="2"/>
        <v>#DIV/0!</v>
      </c>
      <c r="U39" s="21" t="e">
        <f t="shared" si="0"/>
        <v>#DIV/0!</v>
      </c>
      <c r="V39" s="21" t="e">
        <f t="shared" si="3"/>
        <v>#DIV/0!</v>
      </c>
    </row>
    <row r="40" spans="1:22" x14ac:dyDescent="0.2">
      <c r="A40" s="39"/>
      <c r="B40" s="39"/>
      <c r="C40" s="39"/>
      <c r="D40" s="38" t="s">
        <v>175</v>
      </c>
      <c r="E40" s="38" t="s">
        <v>176</v>
      </c>
      <c r="F40" s="38" t="s">
        <v>177</v>
      </c>
      <c r="G40" s="27">
        <v>889</v>
      </c>
      <c r="H40" s="27">
        <v>158</v>
      </c>
      <c r="I40" s="22"/>
      <c r="J40" s="22"/>
      <c r="K40" s="27">
        <v>113542</v>
      </c>
      <c r="L40" s="27">
        <v>11246</v>
      </c>
      <c r="M40" s="22"/>
      <c r="N40" s="22"/>
      <c r="O40" s="27">
        <v>73001</v>
      </c>
      <c r="P40" s="27">
        <v>8289</v>
      </c>
      <c r="Q40" s="22"/>
      <c r="R40" s="22"/>
      <c r="S40" s="21">
        <f t="shared" si="1"/>
        <v>0.64294269961776263</v>
      </c>
      <c r="T40" s="26">
        <f t="shared" si="2"/>
        <v>0.73706206651253781</v>
      </c>
      <c r="U40" s="21" t="e">
        <f t="shared" si="0"/>
        <v>#DIV/0!</v>
      </c>
      <c r="V40" s="21" t="e">
        <f t="shared" si="3"/>
        <v>#DIV/0!</v>
      </c>
    </row>
    <row r="41" spans="1:22" x14ac:dyDescent="0.2">
      <c r="A41" s="39"/>
      <c r="B41" s="39"/>
      <c r="C41" s="39"/>
      <c r="D41" s="38" t="s">
        <v>178</v>
      </c>
      <c r="E41" s="38" t="s">
        <v>179</v>
      </c>
      <c r="F41" s="38" t="s">
        <v>180</v>
      </c>
      <c r="G41" s="27">
        <v>361</v>
      </c>
      <c r="H41" s="27">
        <v>97</v>
      </c>
      <c r="I41" s="27">
        <v>130</v>
      </c>
      <c r="J41" s="27">
        <v>25</v>
      </c>
      <c r="K41" s="27">
        <v>99729</v>
      </c>
      <c r="L41" s="27">
        <v>27099</v>
      </c>
      <c r="M41" s="27">
        <v>36270</v>
      </c>
      <c r="N41" s="27">
        <v>6975</v>
      </c>
      <c r="O41" s="27">
        <v>94191</v>
      </c>
      <c r="P41" s="27">
        <v>20119</v>
      </c>
      <c r="Q41" s="27">
        <v>30295</v>
      </c>
      <c r="R41" s="27">
        <v>6126</v>
      </c>
      <c r="S41" s="21">
        <f t="shared" si="1"/>
        <v>0.94446951237854582</v>
      </c>
      <c r="T41" s="26">
        <f t="shared" si="2"/>
        <v>0.74242591977563743</v>
      </c>
      <c r="U41" s="21">
        <f t="shared" si="0"/>
        <v>0.83526330300523854</v>
      </c>
      <c r="V41" s="21">
        <f t="shared" si="3"/>
        <v>0.87827956989247313</v>
      </c>
    </row>
    <row r="42" spans="1:22" x14ac:dyDescent="0.2">
      <c r="A42" s="39"/>
      <c r="B42" s="39"/>
      <c r="C42" s="39"/>
      <c r="D42" s="38" t="s">
        <v>48</v>
      </c>
      <c r="E42" s="38" t="s">
        <v>49</v>
      </c>
      <c r="F42" s="38" t="s">
        <v>23</v>
      </c>
      <c r="G42" s="27">
        <v>1470</v>
      </c>
      <c r="H42" s="27">
        <v>440</v>
      </c>
      <c r="I42" s="27">
        <v>834</v>
      </c>
      <c r="J42" s="27">
        <v>142</v>
      </c>
      <c r="K42" s="27">
        <v>230185</v>
      </c>
      <c r="L42" s="27">
        <v>69997</v>
      </c>
      <c r="M42" s="27">
        <v>137889</v>
      </c>
      <c r="N42" s="27">
        <v>23556</v>
      </c>
      <c r="O42" s="27">
        <v>196753</v>
      </c>
      <c r="P42" s="27">
        <v>56147</v>
      </c>
      <c r="Q42" s="27">
        <v>119892</v>
      </c>
      <c r="R42" s="27">
        <v>21126</v>
      </c>
      <c r="S42" s="21">
        <f t="shared" si="1"/>
        <v>0.8547603014966223</v>
      </c>
      <c r="T42" s="26">
        <f t="shared" si="2"/>
        <v>0.80213437718759373</v>
      </c>
      <c r="U42" s="21">
        <f t="shared" si="0"/>
        <v>0.86948197463176902</v>
      </c>
      <c r="V42" s="21">
        <f t="shared" si="3"/>
        <v>0.89684156902699952</v>
      </c>
    </row>
    <row r="43" spans="1:22" x14ac:dyDescent="0.2">
      <c r="A43" s="39"/>
      <c r="B43" s="39"/>
      <c r="C43" s="39"/>
      <c r="D43" s="38" t="s">
        <v>50</v>
      </c>
      <c r="E43" s="38" t="s">
        <v>51</v>
      </c>
      <c r="F43" s="38" t="s">
        <v>42</v>
      </c>
      <c r="G43" s="27">
        <v>755</v>
      </c>
      <c r="H43" s="27">
        <v>208</v>
      </c>
      <c r="I43" s="27">
        <v>267</v>
      </c>
      <c r="J43" s="27">
        <v>54</v>
      </c>
      <c r="K43" s="27">
        <v>78402</v>
      </c>
      <c r="L43" s="27">
        <v>15624</v>
      </c>
      <c r="M43" s="27">
        <v>20079</v>
      </c>
      <c r="N43" s="27">
        <v>5115</v>
      </c>
      <c r="O43" s="27">
        <v>61984</v>
      </c>
      <c r="P43" s="27">
        <v>11870</v>
      </c>
      <c r="Q43" s="27">
        <v>14189</v>
      </c>
      <c r="R43" s="27">
        <v>3160</v>
      </c>
      <c r="S43" s="21">
        <f t="shared" si="1"/>
        <v>0.79059207673273646</v>
      </c>
      <c r="T43" s="26">
        <f t="shared" si="2"/>
        <v>0.75972862263184848</v>
      </c>
      <c r="U43" s="21">
        <f t="shared" si="0"/>
        <v>0.70665869814233773</v>
      </c>
      <c r="V43" s="21">
        <f t="shared" si="3"/>
        <v>0.61779081133919844</v>
      </c>
    </row>
    <row r="44" spans="1:22" x14ac:dyDescent="0.2">
      <c r="A44" s="39"/>
      <c r="B44" s="39"/>
      <c r="C44" s="39"/>
      <c r="D44" s="38" t="s">
        <v>204</v>
      </c>
      <c r="E44" s="38" t="s">
        <v>205</v>
      </c>
      <c r="F44" s="38" t="s">
        <v>72</v>
      </c>
      <c r="G44" s="27">
        <v>364</v>
      </c>
      <c r="H44" s="27">
        <v>76</v>
      </c>
      <c r="I44" s="22"/>
      <c r="J44" s="22"/>
      <c r="K44" s="27">
        <v>44359</v>
      </c>
      <c r="L44" s="27">
        <v>9210</v>
      </c>
      <c r="M44" s="22"/>
      <c r="N44" s="22"/>
      <c r="O44" s="27">
        <v>34960</v>
      </c>
      <c r="P44" s="27">
        <v>5515</v>
      </c>
      <c r="Q44" s="22"/>
      <c r="R44" s="22"/>
      <c r="S44" s="21">
        <f t="shared" si="1"/>
        <v>0.78811515137852517</v>
      </c>
      <c r="T44" s="26">
        <f t="shared" si="2"/>
        <v>0.59880564603691644</v>
      </c>
      <c r="U44" s="21" t="e">
        <f t="shared" si="0"/>
        <v>#DIV/0!</v>
      </c>
      <c r="V44" s="21" t="e">
        <f t="shared" si="3"/>
        <v>#DIV/0!</v>
      </c>
    </row>
    <row r="45" spans="1:22" x14ac:dyDescent="0.2">
      <c r="A45" s="39"/>
      <c r="B45" s="39"/>
      <c r="C45" s="39"/>
      <c r="D45" s="38" t="s">
        <v>162</v>
      </c>
      <c r="E45" s="38" t="s">
        <v>163</v>
      </c>
      <c r="F45" s="38" t="s">
        <v>16</v>
      </c>
      <c r="G45" s="27">
        <v>380</v>
      </c>
      <c r="H45" s="27">
        <v>178</v>
      </c>
      <c r="I45" s="27">
        <v>349</v>
      </c>
      <c r="J45" s="27">
        <v>31</v>
      </c>
      <c r="K45" s="27">
        <v>45568</v>
      </c>
      <c r="L45" s="27">
        <v>19840</v>
      </c>
      <c r="M45" s="27">
        <v>83537</v>
      </c>
      <c r="N45" s="27">
        <v>8595</v>
      </c>
      <c r="O45" s="27">
        <v>40755</v>
      </c>
      <c r="P45" s="27">
        <v>16113</v>
      </c>
      <c r="Q45" s="27">
        <v>50114</v>
      </c>
      <c r="R45" s="27">
        <v>5963</v>
      </c>
      <c r="S45" s="21">
        <f t="shared" si="1"/>
        <v>0.8943776334269663</v>
      </c>
      <c r="T45" s="26">
        <f t="shared" si="2"/>
        <v>0.81214717741935483</v>
      </c>
      <c r="U45" s="21">
        <f t="shared" si="0"/>
        <v>0.59990183990327639</v>
      </c>
      <c r="V45" s="21">
        <f t="shared" si="3"/>
        <v>0.69377545084351366</v>
      </c>
    </row>
    <row r="46" spans="1:22" x14ac:dyDescent="0.2">
      <c r="A46" s="39"/>
      <c r="B46" s="39"/>
      <c r="C46" s="39"/>
      <c r="D46" s="38" t="s">
        <v>164</v>
      </c>
      <c r="E46" s="38" t="s">
        <v>165</v>
      </c>
      <c r="F46" s="38" t="s">
        <v>16</v>
      </c>
      <c r="G46" s="27">
        <v>449</v>
      </c>
      <c r="H46" s="27">
        <v>101</v>
      </c>
      <c r="I46" s="27">
        <v>310</v>
      </c>
      <c r="J46" s="27">
        <v>30</v>
      </c>
      <c r="K46" s="27">
        <v>56654</v>
      </c>
      <c r="L46" s="27">
        <v>12726</v>
      </c>
      <c r="M46" s="27">
        <v>39140</v>
      </c>
      <c r="N46" s="27">
        <v>3780</v>
      </c>
      <c r="O46" s="27">
        <v>49388</v>
      </c>
      <c r="P46" s="27">
        <v>10878</v>
      </c>
      <c r="Q46" s="27">
        <v>31778</v>
      </c>
      <c r="R46" s="27">
        <v>3055</v>
      </c>
      <c r="S46" s="21">
        <f t="shared" si="1"/>
        <v>0.87174780244995942</v>
      </c>
      <c r="T46" s="26">
        <f t="shared" si="2"/>
        <v>0.8547854785478548</v>
      </c>
      <c r="U46" s="21">
        <f t="shared" si="0"/>
        <v>0.81190597853857949</v>
      </c>
      <c r="V46" s="21">
        <f t="shared" si="3"/>
        <v>0.80820105820105825</v>
      </c>
    </row>
    <row r="47" spans="1:22" x14ac:dyDescent="0.2">
      <c r="A47" s="39"/>
      <c r="B47" s="39"/>
      <c r="C47" s="39"/>
      <c r="D47" s="38" t="s">
        <v>52</v>
      </c>
      <c r="E47" s="38" t="s">
        <v>53</v>
      </c>
      <c r="F47" s="38" t="s">
        <v>16</v>
      </c>
      <c r="G47" s="27">
        <v>1103</v>
      </c>
      <c r="H47" s="27">
        <v>421</v>
      </c>
      <c r="I47" s="27">
        <v>852</v>
      </c>
      <c r="J47" s="27">
        <v>90</v>
      </c>
      <c r="K47" s="27">
        <v>178838</v>
      </c>
      <c r="L47" s="27">
        <v>69502</v>
      </c>
      <c r="M47" s="27">
        <v>139675</v>
      </c>
      <c r="N47" s="27">
        <v>14168</v>
      </c>
      <c r="O47" s="27">
        <v>156776</v>
      </c>
      <c r="P47" s="27">
        <v>56153</v>
      </c>
      <c r="Q47" s="27">
        <v>108530</v>
      </c>
      <c r="R47" s="27">
        <v>10092</v>
      </c>
      <c r="S47" s="21">
        <f t="shared" si="1"/>
        <v>0.87663695635155836</v>
      </c>
      <c r="T47" s="26">
        <f t="shared" si="2"/>
        <v>0.80793358464504617</v>
      </c>
      <c r="U47" s="21">
        <f t="shared" si="0"/>
        <v>0.77701807768032938</v>
      </c>
      <c r="V47" s="21">
        <f t="shared" si="3"/>
        <v>0.71230942970073408</v>
      </c>
    </row>
    <row r="48" spans="1:22" x14ac:dyDescent="0.2">
      <c r="A48" s="39"/>
      <c r="B48" s="39"/>
      <c r="C48" s="39"/>
      <c r="D48" s="38" t="s">
        <v>210</v>
      </c>
      <c r="E48" s="38" t="s">
        <v>211</v>
      </c>
      <c r="F48" s="38" t="s">
        <v>47</v>
      </c>
      <c r="G48" s="27">
        <v>13</v>
      </c>
      <c r="H48" s="22"/>
      <c r="I48" s="22"/>
      <c r="J48" s="22"/>
      <c r="K48" s="27">
        <v>1776</v>
      </c>
      <c r="L48" s="22"/>
      <c r="M48" s="22"/>
      <c r="N48" s="22"/>
      <c r="O48" s="27">
        <v>1483</v>
      </c>
      <c r="P48" s="22"/>
      <c r="Q48" s="22"/>
      <c r="R48" s="22"/>
      <c r="S48" s="21">
        <f t="shared" si="1"/>
        <v>0.83502252252252251</v>
      </c>
      <c r="T48" s="26" t="e">
        <f t="shared" si="2"/>
        <v>#DIV/0!</v>
      </c>
      <c r="U48" s="21" t="e">
        <f t="shared" si="0"/>
        <v>#DIV/0!</v>
      </c>
      <c r="V48" s="21" t="e">
        <f t="shared" si="3"/>
        <v>#DIV/0!</v>
      </c>
    </row>
    <row r="49" spans="1:22" x14ac:dyDescent="0.2">
      <c r="A49" s="39"/>
      <c r="B49" s="39"/>
      <c r="C49" s="39"/>
      <c r="D49" s="38" t="s">
        <v>181</v>
      </c>
      <c r="E49" s="38" t="s">
        <v>182</v>
      </c>
      <c r="F49" s="38" t="s">
        <v>86</v>
      </c>
      <c r="G49" s="27">
        <v>342</v>
      </c>
      <c r="H49" s="27">
        <v>67</v>
      </c>
      <c r="I49" s="27">
        <v>189</v>
      </c>
      <c r="J49" s="27">
        <v>16</v>
      </c>
      <c r="K49" s="27">
        <v>96102</v>
      </c>
      <c r="L49" s="27">
        <v>18827</v>
      </c>
      <c r="M49" s="27">
        <v>52807</v>
      </c>
      <c r="N49" s="27">
        <v>4464</v>
      </c>
      <c r="O49" s="27">
        <v>87105</v>
      </c>
      <c r="P49" s="27">
        <v>16100</v>
      </c>
      <c r="Q49" s="27">
        <v>26625</v>
      </c>
      <c r="R49" s="27">
        <v>2753</v>
      </c>
      <c r="S49" s="21">
        <f t="shared" si="1"/>
        <v>0.90638072048448526</v>
      </c>
      <c r="T49" s="26">
        <f t="shared" si="2"/>
        <v>0.85515483082806609</v>
      </c>
      <c r="U49" s="21">
        <f t="shared" si="0"/>
        <v>0.50419451966595341</v>
      </c>
      <c r="V49" s="21">
        <f t="shared" si="3"/>
        <v>0.61671146953405021</v>
      </c>
    </row>
    <row r="50" spans="1:22" x14ac:dyDescent="0.2">
      <c r="A50" s="39"/>
      <c r="B50" s="39"/>
      <c r="C50" s="39"/>
      <c r="D50" s="38" t="s">
        <v>54</v>
      </c>
      <c r="E50" s="38" t="s">
        <v>55</v>
      </c>
      <c r="F50" s="38" t="s">
        <v>47</v>
      </c>
      <c r="G50" s="27">
        <v>1136</v>
      </c>
      <c r="H50" s="27">
        <v>290</v>
      </c>
      <c r="I50" s="27">
        <v>373</v>
      </c>
      <c r="J50" s="27">
        <v>84</v>
      </c>
      <c r="K50" s="27">
        <v>254726</v>
      </c>
      <c r="L50" s="27">
        <v>63829</v>
      </c>
      <c r="M50" s="27">
        <v>60140</v>
      </c>
      <c r="N50" s="27">
        <v>11946</v>
      </c>
      <c r="O50" s="27">
        <v>214659</v>
      </c>
      <c r="P50" s="27">
        <v>50905</v>
      </c>
      <c r="Q50" s="27">
        <v>42771</v>
      </c>
      <c r="R50" s="27">
        <v>8882</v>
      </c>
      <c r="S50" s="21">
        <f t="shared" si="1"/>
        <v>0.84270549531653616</v>
      </c>
      <c r="T50" s="26">
        <f t="shared" si="2"/>
        <v>0.79752150276520073</v>
      </c>
      <c r="U50" s="21">
        <f t="shared" si="0"/>
        <v>0.71119055537080145</v>
      </c>
      <c r="V50" s="21">
        <f t="shared" si="3"/>
        <v>0.74351247279424071</v>
      </c>
    </row>
    <row r="51" spans="1:22" x14ac:dyDescent="0.2">
      <c r="A51" s="39"/>
      <c r="B51" s="39"/>
      <c r="C51" s="39"/>
      <c r="D51" s="38" t="s">
        <v>56</v>
      </c>
      <c r="E51" s="38" t="s">
        <v>57</v>
      </c>
      <c r="F51" s="38" t="s">
        <v>58</v>
      </c>
      <c r="G51" s="27">
        <v>355</v>
      </c>
      <c r="H51" s="27">
        <v>106</v>
      </c>
      <c r="I51" s="27">
        <v>109</v>
      </c>
      <c r="J51" s="27">
        <v>14</v>
      </c>
      <c r="K51" s="27">
        <v>38423</v>
      </c>
      <c r="L51" s="27">
        <v>12970</v>
      </c>
      <c r="M51" s="27">
        <v>13617</v>
      </c>
      <c r="N51" s="27">
        <v>1872</v>
      </c>
      <c r="O51" s="27">
        <v>31709</v>
      </c>
      <c r="P51" s="27">
        <v>8221</v>
      </c>
      <c r="Q51" s="27">
        <v>8350</v>
      </c>
      <c r="R51" s="27">
        <v>1543</v>
      </c>
      <c r="S51" s="21">
        <f t="shared" si="1"/>
        <v>0.82526091143325608</v>
      </c>
      <c r="T51" s="26">
        <f t="shared" si="2"/>
        <v>0.6338473400154202</v>
      </c>
      <c r="U51" s="21">
        <f t="shared" si="0"/>
        <v>0.61320408313137986</v>
      </c>
      <c r="V51" s="21">
        <f t="shared" si="3"/>
        <v>0.82425213675213671</v>
      </c>
    </row>
    <row r="52" spans="1:22" x14ac:dyDescent="0.2">
      <c r="A52" s="39"/>
      <c r="B52" s="39"/>
      <c r="C52" s="39"/>
      <c r="D52" s="38" t="s">
        <v>59</v>
      </c>
      <c r="E52" s="38" t="s">
        <v>60</v>
      </c>
      <c r="F52" s="38" t="s">
        <v>61</v>
      </c>
      <c r="G52" s="27">
        <v>1244</v>
      </c>
      <c r="H52" s="27">
        <v>392</v>
      </c>
      <c r="I52" s="27">
        <v>685</v>
      </c>
      <c r="J52" s="27">
        <v>90</v>
      </c>
      <c r="K52" s="27">
        <v>181045</v>
      </c>
      <c r="L52" s="27">
        <v>52300</v>
      </c>
      <c r="M52" s="27">
        <v>101498</v>
      </c>
      <c r="N52" s="27">
        <v>14112</v>
      </c>
      <c r="O52" s="27">
        <v>140394</v>
      </c>
      <c r="P52" s="27">
        <v>32628</v>
      </c>
      <c r="Q52" s="27">
        <v>60666</v>
      </c>
      <c r="R52" s="27">
        <v>8031</v>
      </c>
      <c r="S52" s="21">
        <f t="shared" si="1"/>
        <v>0.77546466348145493</v>
      </c>
      <c r="T52" s="26">
        <f t="shared" si="2"/>
        <v>0.62386233269598468</v>
      </c>
      <c r="U52" s="21">
        <f t="shared" si="0"/>
        <v>0.5977063587459851</v>
      </c>
      <c r="V52" s="21">
        <f t="shared" si="3"/>
        <v>0.56909013605442171</v>
      </c>
    </row>
    <row r="53" spans="1:22" x14ac:dyDescent="0.2">
      <c r="A53" s="39"/>
      <c r="B53" s="39"/>
      <c r="C53" s="39"/>
      <c r="D53" s="38" t="s">
        <v>166</v>
      </c>
      <c r="E53" s="38" t="s">
        <v>167</v>
      </c>
      <c r="F53" s="38" t="s">
        <v>168</v>
      </c>
      <c r="G53" s="27">
        <v>515</v>
      </c>
      <c r="H53" s="27">
        <v>56</v>
      </c>
      <c r="I53" s="27">
        <v>50</v>
      </c>
      <c r="J53" s="27">
        <v>15</v>
      </c>
      <c r="K53" s="27">
        <v>65773</v>
      </c>
      <c r="L53" s="27">
        <v>9378</v>
      </c>
      <c r="M53" s="27">
        <v>9300</v>
      </c>
      <c r="N53" s="27">
        <v>2790</v>
      </c>
      <c r="O53" s="27">
        <v>53490</v>
      </c>
      <c r="P53" s="27">
        <v>6382</v>
      </c>
      <c r="Q53" s="27">
        <v>5713</v>
      </c>
      <c r="R53" s="27">
        <v>1497</v>
      </c>
      <c r="S53" s="21">
        <f t="shared" si="1"/>
        <v>0.81325163821020785</v>
      </c>
      <c r="T53" s="26">
        <f t="shared" si="2"/>
        <v>0.68052889741949241</v>
      </c>
      <c r="U53" s="21">
        <f t="shared" si="0"/>
        <v>0.61430107526881716</v>
      </c>
      <c r="V53" s="21">
        <f t="shared" si="3"/>
        <v>0.53655913978494618</v>
      </c>
    </row>
    <row r="54" spans="1:22" x14ac:dyDescent="0.2">
      <c r="A54" s="39"/>
      <c r="B54" s="39"/>
      <c r="C54" s="39"/>
      <c r="D54" s="38" t="s">
        <v>62</v>
      </c>
      <c r="E54" s="38" t="s">
        <v>63</v>
      </c>
      <c r="F54" s="38" t="s">
        <v>16</v>
      </c>
      <c r="G54" s="27">
        <v>363</v>
      </c>
      <c r="H54" s="27">
        <v>135</v>
      </c>
      <c r="I54" s="27">
        <v>157</v>
      </c>
      <c r="J54" s="27">
        <v>31</v>
      </c>
      <c r="K54" s="27">
        <v>51731</v>
      </c>
      <c r="L54" s="27">
        <v>27666</v>
      </c>
      <c r="M54" s="27">
        <v>21026</v>
      </c>
      <c r="N54" s="27">
        <v>3780</v>
      </c>
      <c r="O54" s="27">
        <v>41574</v>
      </c>
      <c r="P54" s="27">
        <v>16791</v>
      </c>
      <c r="Q54" s="27">
        <v>14708</v>
      </c>
      <c r="R54" s="27">
        <v>2812</v>
      </c>
      <c r="S54" s="21">
        <f t="shared" si="1"/>
        <v>0.8036573814540604</v>
      </c>
      <c r="T54" s="26">
        <f t="shared" si="2"/>
        <v>0.60691823899371067</v>
      </c>
      <c r="U54" s="21">
        <f t="shared" si="0"/>
        <v>0.69951488633120895</v>
      </c>
      <c r="V54" s="21">
        <f t="shared" si="3"/>
        <v>0.74391534391534386</v>
      </c>
    </row>
    <row r="55" spans="1:22" x14ac:dyDescent="0.2">
      <c r="A55" s="39"/>
      <c r="B55" s="39"/>
      <c r="C55" s="39"/>
      <c r="D55" s="38" t="s">
        <v>169</v>
      </c>
      <c r="E55" s="38" t="s">
        <v>170</v>
      </c>
      <c r="F55" s="38" t="s">
        <v>16</v>
      </c>
      <c r="G55" s="27">
        <v>728</v>
      </c>
      <c r="H55" s="27">
        <v>243</v>
      </c>
      <c r="I55" s="27">
        <v>558</v>
      </c>
      <c r="J55" s="27">
        <v>61</v>
      </c>
      <c r="K55" s="27">
        <v>109984</v>
      </c>
      <c r="L55" s="27">
        <v>35442</v>
      </c>
      <c r="M55" s="27">
        <v>74780</v>
      </c>
      <c r="N55" s="27">
        <v>8374</v>
      </c>
      <c r="O55" s="27">
        <v>92696</v>
      </c>
      <c r="P55" s="27">
        <v>29042</v>
      </c>
      <c r="Q55" s="27">
        <v>54122</v>
      </c>
      <c r="R55" s="27">
        <v>6363</v>
      </c>
      <c r="S55" s="21">
        <f t="shared" si="1"/>
        <v>0.84281350014547574</v>
      </c>
      <c r="T55" s="26">
        <f t="shared" si="2"/>
        <v>0.819423283110434</v>
      </c>
      <c r="U55" s="21">
        <f t="shared" si="0"/>
        <v>0.72374966568601229</v>
      </c>
      <c r="V55" s="21">
        <f t="shared" si="3"/>
        <v>0.75985192261762602</v>
      </c>
    </row>
    <row r="56" spans="1:22" x14ac:dyDescent="0.2">
      <c r="A56" s="39"/>
      <c r="B56" s="39"/>
      <c r="C56" s="39"/>
      <c r="D56" s="38" t="s">
        <v>183</v>
      </c>
      <c r="E56" s="38" t="s">
        <v>184</v>
      </c>
      <c r="F56" s="38" t="s">
        <v>185</v>
      </c>
      <c r="G56" s="27">
        <v>1</v>
      </c>
      <c r="H56" s="22"/>
      <c r="I56" s="27">
        <v>25</v>
      </c>
      <c r="J56" s="27">
        <v>4</v>
      </c>
      <c r="K56" s="27">
        <v>300</v>
      </c>
      <c r="L56" s="22"/>
      <c r="M56" s="27">
        <v>7546</v>
      </c>
      <c r="N56" s="27">
        <v>1298</v>
      </c>
      <c r="O56" s="27">
        <v>135</v>
      </c>
      <c r="P56" s="22"/>
      <c r="Q56" s="27">
        <v>5944</v>
      </c>
      <c r="R56" s="27">
        <v>1009</v>
      </c>
      <c r="S56" s="21">
        <f t="shared" si="1"/>
        <v>0.45</v>
      </c>
      <c r="T56" s="26" t="e">
        <f t="shared" si="2"/>
        <v>#DIV/0!</v>
      </c>
      <c r="U56" s="21">
        <f t="shared" si="0"/>
        <v>0.78770209382454281</v>
      </c>
      <c r="V56" s="21">
        <f t="shared" si="3"/>
        <v>0.77734976887519258</v>
      </c>
    </row>
    <row r="57" spans="1:22" x14ac:dyDescent="0.2">
      <c r="A57" s="39"/>
      <c r="B57" s="39"/>
      <c r="C57" s="39"/>
      <c r="D57" s="38" t="s">
        <v>64</v>
      </c>
      <c r="E57" s="38" t="s">
        <v>65</v>
      </c>
      <c r="F57" s="38" t="s">
        <v>16</v>
      </c>
      <c r="G57" s="27">
        <v>1089</v>
      </c>
      <c r="H57" s="27">
        <v>426</v>
      </c>
      <c r="I57" s="27">
        <v>1265</v>
      </c>
      <c r="J57" s="27">
        <v>164</v>
      </c>
      <c r="K57" s="27">
        <v>243033</v>
      </c>
      <c r="L57" s="27">
        <v>85505</v>
      </c>
      <c r="M57" s="27">
        <v>227780</v>
      </c>
      <c r="N57" s="27">
        <v>25726</v>
      </c>
      <c r="O57" s="27">
        <v>206299</v>
      </c>
      <c r="P57" s="27">
        <v>59616</v>
      </c>
      <c r="Q57" s="27">
        <v>164527</v>
      </c>
      <c r="R57" s="27">
        <v>19006</v>
      </c>
      <c r="S57" s="21">
        <f t="shared" si="1"/>
        <v>0.84885180201865595</v>
      </c>
      <c r="T57" s="26">
        <f t="shared" si="2"/>
        <v>0.69722238465586805</v>
      </c>
      <c r="U57" s="21">
        <f t="shared" si="0"/>
        <v>0.72230661164281329</v>
      </c>
      <c r="V57" s="21">
        <f t="shared" si="3"/>
        <v>0.73878566430848169</v>
      </c>
    </row>
    <row r="58" spans="1:22" x14ac:dyDescent="0.2">
      <c r="A58" s="39"/>
      <c r="B58" s="39"/>
      <c r="C58" s="39"/>
      <c r="D58" s="38" t="s">
        <v>66</v>
      </c>
      <c r="E58" s="38" t="s">
        <v>67</v>
      </c>
      <c r="F58" s="38" t="s">
        <v>16</v>
      </c>
      <c r="G58" s="27">
        <v>364</v>
      </c>
      <c r="H58" s="27">
        <v>81</v>
      </c>
      <c r="I58" s="27">
        <v>119</v>
      </c>
      <c r="J58" s="27">
        <v>31</v>
      </c>
      <c r="K58" s="27">
        <v>91720</v>
      </c>
      <c r="L58" s="27">
        <v>20376</v>
      </c>
      <c r="M58" s="27">
        <v>29970</v>
      </c>
      <c r="N58" s="27">
        <v>7810</v>
      </c>
      <c r="O58" s="27">
        <v>79940</v>
      </c>
      <c r="P58" s="27">
        <v>16280</v>
      </c>
      <c r="Q58" s="27">
        <v>22598</v>
      </c>
      <c r="R58" s="27">
        <v>5897</v>
      </c>
      <c r="S58" s="21">
        <f t="shared" si="1"/>
        <v>0.8715656345399041</v>
      </c>
      <c r="T58" s="26">
        <f t="shared" si="2"/>
        <v>0.79897919120533967</v>
      </c>
      <c r="U58" s="21">
        <f t="shared" si="0"/>
        <v>0.75402068735402072</v>
      </c>
      <c r="V58" s="21">
        <f t="shared" si="3"/>
        <v>0.75505761843790009</v>
      </c>
    </row>
    <row r="59" spans="1:22" x14ac:dyDescent="0.2">
      <c r="A59" s="39"/>
      <c r="B59" s="39"/>
      <c r="C59" s="39"/>
      <c r="D59" s="38" t="s">
        <v>68</v>
      </c>
      <c r="E59" s="38" t="s">
        <v>69</v>
      </c>
      <c r="F59" s="38" t="s">
        <v>19</v>
      </c>
      <c r="G59" s="27">
        <v>365</v>
      </c>
      <c r="H59" s="27">
        <v>90</v>
      </c>
      <c r="I59" s="22"/>
      <c r="J59" s="22"/>
      <c r="K59" s="27">
        <v>89456</v>
      </c>
      <c r="L59" s="27">
        <v>22229</v>
      </c>
      <c r="M59" s="22"/>
      <c r="N59" s="22"/>
      <c r="O59" s="27">
        <v>82390</v>
      </c>
      <c r="P59" s="27">
        <v>19230</v>
      </c>
      <c r="Q59" s="22"/>
      <c r="R59" s="22"/>
      <c r="S59" s="21">
        <f t="shared" si="1"/>
        <v>0.92101144696834203</v>
      </c>
      <c r="T59" s="26">
        <f t="shared" si="2"/>
        <v>0.86508614872463896</v>
      </c>
      <c r="U59" s="21" t="e">
        <f t="shared" si="0"/>
        <v>#DIV/0!</v>
      </c>
      <c r="V59" s="21" t="e">
        <f t="shared" si="3"/>
        <v>#DIV/0!</v>
      </c>
    </row>
    <row r="60" spans="1:22" x14ac:dyDescent="0.2">
      <c r="A60" s="39"/>
      <c r="B60" s="39"/>
      <c r="C60" s="39"/>
      <c r="D60" s="38" t="s">
        <v>70</v>
      </c>
      <c r="E60" s="38" t="s">
        <v>71</v>
      </c>
      <c r="F60" s="38" t="s">
        <v>72</v>
      </c>
      <c r="G60" s="27">
        <v>3322</v>
      </c>
      <c r="H60" s="27">
        <v>1029</v>
      </c>
      <c r="I60" s="27">
        <v>1475</v>
      </c>
      <c r="J60" s="27">
        <v>201</v>
      </c>
      <c r="K60" s="27">
        <v>548788</v>
      </c>
      <c r="L60" s="27">
        <v>130320</v>
      </c>
      <c r="M60" s="27">
        <v>168053</v>
      </c>
      <c r="N60" s="27">
        <v>27544</v>
      </c>
      <c r="O60" s="27">
        <v>449263</v>
      </c>
      <c r="P60" s="27">
        <v>104193</v>
      </c>
      <c r="Q60" s="27">
        <v>109438</v>
      </c>
      <c r="R60" s="27">
        <v>19227</v>
      </c>
      <c r="S60" s="21">
        <f t="shared" si="1"/>
        <v>0.81864581587060936</v>
      </c>
      <c r="T60" s="26">
        <f t="shared" si="2"/>
        <v>0.79951657458563541</v>
      </c>
      <c r="U60" s="21">
        <f t="shared" si="0"/>
        <v>0.65121122503019879</v>
      </c>
      <c r="V60" s="21">
        <f t="shared" si="3"/>
        <v>0.6980467615451641</v>
      </c>
    </row>
    <row r="61" spans="1:22" x14ac:dyDescent="0.2">
      <c r="A61" s="39"/>
      <c r="B61" s="39"/>
      <c r="C61" s="39"/>
      <c r="D61" s="38" t="s">
        <v>73</v>
      </c>
      <c r="E61" s="38" t="s">
        <v>74</v>
      </c>
      <c r="F61" s="38" t="s">
        <v>75</v>
      </c>
      <c r="G61" s="27">
        <v>349</v>
      </c>
      <c r="H61" s="27">
        <v>103</v>
      </c>
      <c r="I61" s="27">
        <v>127</v>
      </c>
      <c r="J61" s="27">
        <v>18</v>
      </c>
      <c r="K61" s="27">
        <v>43607</v>
      </c>
      <c r="L61" s="27">
        <v>13798</v>
      </c>
      <c r="M61" s="27">
        <v>15534</v>
      </c>
      <c r="N61" s="27">
        <v>2316</v>
      </c>
      <c r="O61" s="27">
        <v>34137</v>
      </c>
      <c r="P61" s="27">
        <v>10066</v>
      </c>
      <c r="Q61" s="27">
        <v>11909</v>
      </c>
      <c r="R61" s="27">
        <v>1814</v>
      </c>
      <c r="S61" s="21">
        <f t="shared" si="1"/>
        <v>0.78283303139404226</v>
      </c>
      <c r="T61" s="26">
        <f t="shared" si="2"/>
        <v>0.72952601826351648</v>
      </c>
      <c r="U61" s="21">
        <f t="shared" si="0"/>
        <v>0.76664091669885415</v>
      </c>
      <c r="V61" s="21">
        <f t="shared" si="3"/>
        <v>0.78324697754749573</v>
      </c>
    </row>
    <row r="62" spans="1:22" x14ac:dyDescent="0.2">
      <c r="A62" s="39"/>
      <c r="B62" s="39"/>
      <c r="C62" s="39"/>
      <c r="D62" s="38" t="s">
        <v>76</v>
      </c>
      <c r="E62" s="38" t="s">
        <v>77</v>
      </c>
      <c r="F62" s="38" t="s">
        <v>28</v>
      </c>
      <c r="G62" s="27">
        <v>1892</v>
      </c>
      <c r="H62" s="27">
        <v>460</v>
      </c>
      <c r="I62" s="27">
        <v>692</v>
      </c>
      <c r="J62" s="27">
        <v>132</v>
      </c>
      <c r="K62" s="27">
        <v>534778</v>
      </c>
      <c r="L62" s="27">
        <v>129666</v>
      </c>
      <c r="M62" s="27">
        <v>200393</v>
      </c>
      <c r="N62" s="27">
        <v>38570</v>
      </c>
      <c r="O62" s="27">
        <v>498368</v>
      </c>
      <c r="P62" s="27">
        <v>112462</v>
      </c>
      <c r="Q62" s="27">
        <v>176248</v>
      </c>
      <c r="R62" s="27">
        <v>35475</v>
      </c>
      <c r="S62" s="21">
        <f t="shared" si="1"/>
        <v>0.93191567341962456</v>
      </c>
      <c r="T62" s="26">
        <f t="shared" si="2"/>
        <v>0.86732065460490804</v>
      </c>
      <c r="U62" s="21">
        <f t="shared" si="0"/>
        <v>0.87951175939279314</v>
      </c>
      <c r="V62" s="21">
        <f t="shared" si="3"/>
        <v>0.91975628726989889</v>
      </c>
    </row>
    <row r="63" spans="1:22" x14ac:dyDescent="0.2">
      <c r="A63" s="39"/>
      <c r="B63" s="39"/>
      <c r="C63" s="39"/>
      <c r="D63" s="38" t="s">
        <v>78</v>
      </c>
      <c r="E63" s="38" t="s">
        <v>79</v>
      </c>
      <c r="F63" s="38" t="s">
        <v>16</v>
      </c>
      <c r="G63" s="27">
        <v>1133</v>
      </c>
      <c r="H63" s="27">
        <v>275</v>
      </c>
      <c r="I63" s="27">
        <v>491</v>
      </c>
      <c r="J63" s="27">
        <v>66</v>
      </c>
      <c r="K63" s="27">
        <v>166146</v>
      </c>
      <c r="L63" s="27">
        <v>39362</v>
      </c>
      <c r="M63" s="27">
        <v>78380</v>
      </c>
      <c r="N63" s="27">
        <v>9851</v>
      </c>
      <c r="O63" s="27">
        <v>149272</v>
      </c>
      <c r="P63" s="27">
        <v>31824</v>
      </c>
      <c r="Q63" s="27">
        <v>60271</v>
      </c>
      <c r="R63" s="27">
        <v>7997</v>
      </c>
      <c r="S63" s="21">
        <f t="shared" si="1"/>
        <v>0.89843872256930646</v>
      </c>
      <c r="T63" s="26">
        <f t="shared" si="2"/>
        <v>0.80849550327727249</v>
      </c>
      <c r="U63" s="21">
        <f t="shared" si="0"/>
        <v>0.76895891809134986</v>
      </c>
      <c r="V63" s="21">
        <f t="shared" si="3"/>
        <v>0.81179575677596183</v>
      </c>
    </row>
    <row r="64" spans="1:22" x14ac:dyDescent="0.2">
      <c r="A64" s="39"/>
      <c r="B64" s="39"/>
      <c r="C64" s="39"/>
      <c r="D64" s="38" t="s">
        <v>80</v>
      </c>
      <c r="E64" s="38" t="s">
        <v>81</v>
      </c>
      <c r="F64" s="38" t="s">
        <v>23</v>
      </c>
      <c r="G64" s="27">
        <v>3211</v>
      </c>
      <c r="H64" s="27">
        <v>1063</v>
      </c>
      <c r="I64" s="27">
        <v>1443</v>
      </c>
      <c r="J64" s="27">
        <v>229</v>
      </c>
      <c r="K64" s="27">
        <v>517345</v>
      </c>
      <c r="L64" s="27">
        <v>163965</v>
      </c>
      <c r="M64" s="27">
        <v>258975</v>
      </c>
      <c r="N64" s="27">
        <v>42139</v>
      </c>
      <c r="O64" s="27">
        <v>429432</v>
      </c>
      <c r="P64" s="27">
        <v>112836</v>
      </c>
      <c r="Q64" s="27">
        <v>224298</v>
      </c>
      <c r="R64" s="27">
        <v>37507</v>
      </c>
      <c r="S64" s="21">
        <f t="shared" si="1"/>
        <v>0.8300689095284578</v>
      </c>
      <c r="T64" s="26">
        <f t="shared" si="2"/>
        <v>0.6881712560607447</v>
      </c>
      <c r="U64" s="21">
        <f t="shared" si="0"/>
        <v>0.8660990443092963</v>
      </c>
      <c r="V64" s="21">
        <f t="shared" si="3"/>
        <v>0.89007807494245239</v>
      </c>
    </row>
    <row r="65" spans="1:22" x14ac:dyDescent="0.2">
      <c r="A65" s="39"/>
      <c r="B65" s="39"/>
      <c r="C65" s="39"/>
      <c r="D65" s="38" t="s">
        <v>82</v>
      </c>
      <c r="E65" s="38" t="s">
        <v>83</v>
      </c>
      <c r="F65" s="38" t="s">
        <v>16</v>
      </c>
      <c r="G65" s="27">
        <v>5804</v>
      </c>
      <c r="H65" s="27">
        <v>4115</v>
      </c>
      <c r="I65" s="27">
        <v>6144</v>
      </c>
      <c r="J65" s="27">
        <v>666</v>
      </c>
      <c r="K65" s="27">
        <v>423256</v>
      </c>
      <c r="L65" s="27">
        <v>134558</v>
      </c>
      <c r="M65" s="27">
        <v>468242</v>
      </c>
      <c r="N65" s="27">
        <v>47420</v>
      </c>
      <c r="O65" s="27">
        <v>370876</v>
      </c>
      <c r="P65" s="27">
        <v>111565</v>
      </c>
      <c r="Q65" s="27">
        <v>365174</v>
      </c>
      <c r="R65" s="27">
        <v>35917</v>
      </c>
      <c r="S65" s="21">
        <f t="shared" si="1"/>
        <v>0.87624510934280908</v>
      </c>
      <c r="T65" s="26">
        <f t="shared" si="2"/>
        <v>0.82912201429866672</v>
      </c>
      <c r="U65" s="21">
        <f t="shared" si="0"/>
        <v>0.77988305192614071</v>
      </c>
      <c r="V65" s="21">
        <f t="shared" si="3"/>
        <v>0.75742302825811891</v>
      </c>
    </row>
    <row r="66" spans="1:22" x14ac:dyDescent="0.2">
      <c r="A66" s="39"/>
      <c r="B66" s="39"/>
      <c r="C66" s="39"/>
      <c r="D66" s="38" t="s">
        <v>84</v>
      </c>
      <c r="E66" s="38" t="s">
        <v>85</v>
      </c>
      <c r="F66" s="38" t="s">
        <v>86</v>
      </c>
      <c r="G66" s="27">
        <v>247</v>
      </c>
      <c r="H66" s="27">
        <v>55</v>
      </c>
      <c r="I66" s="22"/>
      <c r="J66" s="22"/>
      <c r="K66" s="27">
        <v>61122</v>
      </c>
      <c r="L66" s="27">
        <v>13563</v>
      </c>
      <c r="M66" s="22"/>
      <c r="N66" s="22"/>
      <c r="O66" s="27">
        <v>54084</v>
      </c>
      <c r="P66" s="27">
        <v>11601</v>
      </c>
      <c r="Q66" s="22"/>
      <c r="R66" s="22"/>
      <c r="S66" s="21">
        <f t="shared" si="1"/>
        <v>0.88485324433101009</v>
      </c>
      <c r="T66" s="26">
        <f t="shared" si="2"/>
        <v>0.85534173855341733</v>
      </c>
      <c r="U66" s="21" t="e">
        <f t="shared" si="0"/>
        <v>#DIV/0!</v>
      </c>
      <c r="V66" s="21" t="e">
        <f t="shared" si="3"/>
        <v>#DIV/0!</v>
      </c>
    </row>
    <row r="67" spans="1:22" x14ac:dyDescent="0.2">
      <c r="A67" s="39"/>
      <c r="B67" s="39"/>
      <c r="C67" s="39"/>
      <c r="D67" s="38" t="s">
        <v>87</v>
      </c>
      <c r="E67" s="38" t="s">
        <v>88</v>
      </c>
      <c r="F67" s="38" t="s">
        <v>89</v>
      </c>
      <c r="G67" s="27">
        <v>106</v>
      </c>
      <c r="H67" s="27">
        <v>108</v>
      </c>
      <c r="I67" s="27">
        <v>62</v>
      </c>
      <c r="J67" s="27">
        <v>19</v>
      </c>
      <c r="K67" s="27">
        <v>7998</v>
      </c>
      <c r="L67" s="27">
        <v>9619</v>
      </c>
      <c r="M67" s="27">
        <v>1920</v>
      </c>
      <c r="N67" s="27">
        <v>1629</v>
      </c>
      <c r="O67" s="27">
        <v>6368</v>
      </c>
      <c r="P67" s="27">
        <v>8080</v>
      </c>
      <c r="Q67" s="27">
        <v>1622</v>
      </c>
      <c r="R67" s="27">
        <v>1304</v>
      </c>
      <c r="S67" s="21">
        <f t="shared" si="1"/>
        <v>0.7961990497624406</v>
      </c>
      <c r="T67" s="26">
        <f t="shared" si="2"/>
        <v>0.84000415843642795</v>
      </c>
      <c r="U67" s="21">
        <f t="shared" si="0"/>
        <v>0.84479166666666672</v>
      </c>
      <c r="V67" s="21">
        <f t="shared" si="3"/>
        <v>0.80049109883364022</v>
      </c>
    </row>
    <row r="68" spans="1:22" x14ac:dyDescent="0.2">
      <c r="A68" s="39"/>
      <c r="B68" s="39"/>
      <c r="C68" s="39"/>
      <c r="D68" s="38" t="s">
        <v>171</v>
      </c>
      <c r="E68" s="38" t="s">
        <v>172</v>
      </c>
      <c r="F68" s="38" t="s">
        <v>16</v>
      </c>
      <c r="G68" s="27">
        <v>67</v>
      </c>
      <c r="H68" s="22"/>
      <c r="I68" s="22"/>
      <c r="J68" s="22"/>
      <c r="K68" s="27">
        <v>8017</v>
      </c>
      <c r="L68" s="22"/>
      <c r="M68" s="22"/>
      <c r="N68" s="22"/>
      <c r="O68" s="27">
        <v>6304</v>
      </c>
      <c r="P68" s="22"/>
      <c r="Q68" s="22"/>
      <c r="R68" s="22"/>
      <c r="S68" s="21">
        <f t="shared" si="1"/>
        <v>0.7863290507671199</v>
      </c>
      <c r="T68" s="26" t="e">
        <f t="shared" si="2"/>
        <v>#DIV/0!</v>
      </c>
      <c r="U68" s="21" t="e">
        <f t="shared" si="0"/>
        <v>#DIV/0!</v>
      </c>
      <c r="V68" s="21" t="e">
        <f t="shared" si="3"/>
        <v>#DIV/0!</v>
      </c>
    </row>
    <row r="69" spans="1:22" x14ac:dyDescent="0.2">
      <c r="A69" s="39"/>
      <c r="B69" s="39"/>
      <c r="C69" s="39"/>
      <c r="D69" s="38" t="s">
        <v>218</v>
      </c>
      <c r="E69" s="38" t="s">
        <v>219</v>
      </c>
      <c r="F69" s="38" t="s">
        <v>177</v>
      </c>
      <c r="G69" s="27">
        <v>68</v>
      </c>
      <c r="H69" s="22"/>
      <c r="I69" s="22"/>
      <c r="J69" s="22"/>
      <c r="K69" s="27">
        <v>9792</v>
      </c>
      <c r="L69" s="22"/>
      <c r="M69" s="22"/>
      <c r="N69" s="22"/>
      <c r="O69" s="27">
        <v>6577</v>
      </c>
      <c r="P69" s="22"/>
      <c r="Q69" s="22"/>
      <c r="R69" s="22"/>
      <c r="S69" s="21">
        <f t="shared" si="1"/>
        <v>0.67167075163398693</v>
      </c>
      <c r="T69" s="26" t="e">
        <f t="shared" si="2"/>
        <v>#DIV/0!</v>
      </c>
      <c r="U69" s="21" t="e">
        <f t="shared" si="0"/>
        <v>#DIV/0!</v>
      </c>
      <c r="V69" s="21" t="e">
        <f t="shared" si="3"/>
        <v>#DIV/0!</v>
      </c>
    </row>
    <row r="70" spans="1:22" x14ac:dyDescent="0.2">
      <c r="A70" s="39"/>
      <c r="B70" s="39"/>
      <c r="C70" s="39"/>
      <c r="D70" s="38" t="s">
        <v>90</v>
      </c>
      <c r="E70" s="38" t="s">
        <v>91</v>
      </c>
      <c r="F70" s="38" t="s">
        <v>92</v>
      </c>
      <c r="G70" s="27">
        <v>4321</v>
      </c>
      <c r="H70" s="27">
        <v>1276</v>
      </c>
      <c r="I70" s="27">
        <v>2605</v>
      </c>
      <c r="J70" s="27">
        <v>308</v>
      </c>
      <c r="K70" s="27">
        <v>522737</v>
      </c>
      <c r="L70" s="27">
        <v>138954</v>
      </c>
      <c r="M70" s="27">
        <v>373315</v>
      </c>
      <c r="N70" s="27">
        <v>48430</v>
      </c>
      <c r="O70" s="27">
        <v>412710</v>
      </c>
      <c r="P70" s="27">
        <v>97495</v>
      </c>
      <c r="Q70" s="27">
        <v>302282</v>
      </c>
      <c r="R70" s="27">
        <v>40545</v>
      </c>
      <c r="S70" s="21">
        <f t="shared" si="1"/>
        <v>0.78951748202250849</v>
      </c>
      <c r="T70" s="26">
        <f t="shared" si="2"/>
        <v>0.70163507347755372</v>
      </c>
      <c r="U70" s="21">
        <f t="shared" si="0"/>
        <v>0.80972369178843606</v>
      </c>
      <c r="V70" s="21">
        <f t="shared" si="3"/>
        <v>0.83718769357836054</v>
      </c>
    </row>
    <row r="71" spans="1:22" x14ac:dyDescent="0.2">
      <c r="A71" s="39"/>
      <c r="B71" s="39"/>
      <c r="C71" s="39"/>
      <c r="D71" s="38" t="s">
        <v>93</v>
      </c>
      <c r="E71" s="38" t="s">
        <v>94</v>
      </c>
      <c r="F71" s="38" t="s">
        <v>95</v>
      </c>
      <c r="G71" s="27">
        <v>838</v>
      </c>
      <c r="H71" s="27">
        <v>216</v>
      </c>
      <c r="I71" s="27">
        <v>553</v>
      </c>
      <c r="J71" s="27">
        <v>86</v>
      </c>
      <c r="K71" s="27">
        <v>128999</v>
      </c>
      <c r="L71" s="27">
        <v>33524</v>
      </c>
      <c r="M71" s="27">
        <v>84828</v>
      </c>
      <c r="N71" s="27">
        <v>12957</v>
      </c>
      <c r="O71" s="27">
        <v>107568</v>
      </c>
      <c r="P71" s="27">
        <v>22000</v>
      </c>
      <c r="Q71" s="27">
        <v>66472</v>
      </c>
      <c r="R71" s="27">
        <v>11184</v>
      </c>
      <c r="S71" s="21">
        <f t="shared" si="1"/>
        <v>0.83386692920100158</v>
      </c>
      <c r="T71" s="26">
        <f t="shared" si="2"/>
        <v>0.65624627132800384</v>
      </c>
      <c r="U71" s="21">
        <f t="shared" si="0"/>
        <v>0.78360918564624893</v>
      </c>
      <c r="V71" s="21">
        <f t="shared" si="3"/>
        <v>0.86316276915952772</v>
      </c>
    </row>
    <row r="72" spans="1:22" x14ac:dyDescent="0.2">
      <c r="A72" s="39"/>
      <c r="B72" s="39"/>
      <c r="C72" s="39"/>
      <c r="D72" s="38" t="s">
        <v>96</v>
      </c>
      <c r="E72" s="38" t="s">
        <v>97</v>
      </c>
      <c r="F72" s="38" t="s">
        <v>47</v>
      </c>
      <c r="G72" s="27">
        <v>361</v>
      </c>
      <c r="H72" s="27">
        <v>69</v>
      </c>
      <c r="I72" s="27">
        <v>40</v>
      </c>
      <c r="J72" s="22"/>
      <c r="K72" s="27">
        <v>59152</v>
      </c>
      <c r="L72" s="27">
        <v>9830</v>
      </c>
      <c r="M72" s="27">
        <v>5604</v>
      </c>
      <c r="N72" s="22"/>
      <c r="O72" s="27">
        <v>52182</v>
      </c>
      <c r="P72" s="27">
        <v>8246</v>
      </c>
      <c r="Q72" s="27">
        <v>4597</v>
      </c>
      <c r="R72" s="22"/>
      <c r="S72" s="21">
        <f t="shared" si="1"/>
        <v>0.88216797403299974</v>
      </c>
      <c r="T72" s="26">
        <f t="shared" si="2"/>
        <v>0.83886063072227879</v>
      </c>
      <c r="U72" s="21">
        <f t="shared" si="0"/>
        <v>0.82030692362598145</v>
      </c>
      <c r="V72" s="21" t="e">
        <f t="shared" si="3"/>
        <v>#DIV/0!</v>
      </c>
    </row>
    <row r="73" spans="1:22" x14ac:dyDescent="0.2">
      <c r="A73" s="39"/>
      <c r="B73" s="39"/>
      <c r="C73" s="39"/>
      <c r="D73" s="38" t="s">
        <v>98</v>
      </c>
      <c r="E73" s="38" t="s">
        <v>99</v>
      </c>
      <c r="F73" s="38" t="s">
        <v>100</v>
      </c>
      <c r="G73" s="27">
        <v>1027</v>
      </c>
      <c r="H73" s="27">
        <v>327</v>
      </c>
      <c r="I73" s="27">
        <v>314</v>
      </c>
      <c r="J73" s="27">
        <v>31</v>
      </c>
      <c r="K73" s="27">
        <v>134411</v>
      </c>
      <c r="L73" s="27">
        <v>42986</v>
      </c>
      <c r="M73" s="27">
        <v>41235</v>
      </c>
      <c r="N73" s="27">
        <v>4665</v>
      </c>
      <c r="O73" s="27">
        <v>112656</v>
      </c>
      <c r="P73" s="27">
        <v>28499</v>
      </c>
      <c r="Q73" s="27">
        <v>29606</v>
      </c>
      <c r="R73" s="27">
        <v>4085</v>
      </c>
      <c r="S73" s="21">
        <f t="shared" si="1"/>
        <v>0.83814568748093532</v>
      </c>
      <c r="T73" s="26">
        <f t="shared" si="2"/>
        <v>0.66298329688735869</v>
      </c>
      <c r="U73" s="21">
        <f t="shared" si="0"/>
        <v>0.71798229659270041</v>
      </c>
      <c r="V73" s="21">
        <f t="shared" si="3"/>
        <v>0.87566988210075025</v>
      </c>
    </row>
    <row r="74" spans="1:22" x14ac:dyDescent="0.2">
      <c r="A74" s="39"/>
      <c r="B74" s="39"/>
      <c r="C74" s="39"/>
      <c r="D74" s="38" t="s">
        <v>101</v>
      </c>
      <c r="E74" s="38" t="s">
        <v>102</v>
      </c>
      <c r="F74" s="38" t="s">
        <v>103</v>
      </c>
      <c r="G74" s="27">
        <v>1802</v>
      </c>
      <c r="H74" s="27">
        <v>528</v>
      </c>
      <c r="I74" s="27">
        <v>832</v>
      </c>
      <c r="J74" s="27">
        <v>170</v>
      </c>
      <c r="K74" s="27">
        <v>397923</v>
      </c>
      <c r="L74" s="27">
        <v>107314</v>
      </c>
      <c r="M74" s="27">
        <v>166021</v>
      </c>
      <c r="N74" s="27">
        <v>32020</v>
      </c>
      <c r="O74" s="27">
        <v>339893</v>
      </c>
      <c r="P74" s="27">
        <v>83219</v>
      </c>
      <c r="Q74" s="27">
        <v>106917</v>
      </c>
      <c r="R74" s="27">
        <v>24351</v>
      </c>
      <c r="S74" s="21">
        <f t="shared" ref="S74:S137" si="4">+O74/K74</f>
        <v>0.85416776612560719</v>
      </c>
      <c r="T74" s="26">
        <f t="shared" ref="T74:T137" si="5">+P74/L74</f>
        <v>0.77547197942486534</v>
      </c>
      <c r="U74" s="21">
        <f t="shared" ref="U74:U137" si="6">+Q74/M74</f>
        <v>0.64399684377277577</v>
      </c>
      <c r="V74" s="21">
        <f t="shared" ref="V74:V137" si="7">+R74/N74</f>
        <v>0.76049344159900067</v>
      </c>
    </row>
    <row r="75" spans="1:22" x14ac:dyDescent="0.2">
      <c r="A75" s="39"/>
      <c r="B75" s="39"/>
      <c r="C75" s="39"/>
      <c r="D75" s="38" t="s">
        <v>104</v>
      </c>
      <c r="E75" s="38" t="s">
        <v>105</v>
      </c>
      <c r="F75" s="38" t="s">
        <v>95</v>
      </c>
      <c r="G75" s="27">
        <v>457</v>
      </c>
      <c r="H75" s="27">
        <v>173</v>
      </c>
      <c r="I75" s="27">
        <v>362</v>
      </c>
      <c r="J75" s="27">
        <v>49</v>
      </c>
      <c r="K75" s="27">
        <v>66879</v>
      </c>
      <c r="L75" s="27">
        <v>27209</v>
      </c>
      <c r="M75" s="27">
        <v>57242</v>
      </c>
      <c r="N75" s="27">
        <v>7764</v>
      </c>
      <c r="O75" s="27">
        <v>57503</v>
      </c>
      <c r="P75" s="27">
        <v>19496</v>
      </c>
      <c r="Q75" s="27">
        <v>41689</v>
      </c>
      <c r="R75" s="27">
        <v>6127</v>
      </c>
      <c r="S75" s="21">
        <f t="shared" si="4"/>
        <v>0.85980651624575721</v>
      </c>
      <c r="T75" s="26">
        <f t="shared" si="5"/>
        <v>0.71652761953765298</v>
      </c>
      <c r="U75" s="21">
        <f t="shared" si="6"/>
        <v>0.72829391006603539</v>
      </c>
      <c r="V75" s="21">
        <f t="shared" si="7"/>
        <v>0.78915507470376089</v>
      </c>
    </row>
    <row r="76" spans="1:22" x14ac:dyDescent="0.2">
      <c r="A76" s="39"/>
      <c r="B76" s="39"/>
      <c r="C76" s="39"/>
      <c r="D76" s="38" t="s">
        <v>106</v>
      </c>
      <c r="E76" s="38" t="s">
        <v>107</v>
      </c>
      <c r="F76" s="38" t="s">
        <v>108</v>
      </c>
      <c r="G76" s="27">
        <v>1198</v>
      </c>
      <c r="H76" s="27">
        <v>340</v>
      </c>
      <c r="I76" s="27">
        <v>536</v>
      </c>
      <c r="J76" s="27">
        <v>70</v>
      </c>
      <c r="K76" s="27">
        <v>146542</v>
      </c>
      <c r="L76" s="27">
        <v>41443</v>
      </c>
      <c r="M76" s="27">
        <v>58301</v>
      </c>
      <c r="N76" s="27">
        <v>9042</v>
      </c>
      <c r="O76" s="27">
        <v>111463</v>
      </c>
      <c r="P76" s="27">
        <v>30527</v>
      </c>
      <c r="Q76" s="27">
        <v>37255</v>
      </c>
      <c r="R76" s="27">
        <v>7547</v>
      </c>
      <c r="S76" s="21">
        <f t="shared" si="4"/>
        <v>0.76062152829905416</v>
      </c>
      <c r="T76" s="26">
        <f t="shared" si="5"/>
        <v>0.73660207996525351</v>
      </c>
      <c r="U76" s="21">
        <f t="shared" si="6"/>
        <v>0.63901133771290375</v>
      </c>
      <c r="V76" s="21">
        <f t="shared" si="7"/>
        <v>0.83466047334660476</v>
      </c>
    </row>
    <row r="77" spans="1:22" x14ac:dyDescent="0.2">
      <c r="A77" s="39"/>
      <c r="B77" s="39"/>
      <c r="C77" s="39"/>
      <c r="D77" s="38" t="s">
        <v>109</v>
      </c>
      <c r="E77" s="38" t="s">
        <v>110</v>
      </c>
      <c r="F77" s="38" t="s">
        <v>111</v>
      </c>
      <c r="G77" s="27">
        <v>412</v>
      </c>
      <c r="H77" s="27">
        <v>121</v>
      </c>
      <c r="I77" s="27">
        <v>93</v>
      </c>
      <c r="J77" s="27">
        <v>22</v>
      </c>
      <c r="K77" s="27">
        <v>44169</v>
      </c>
      <c r="L77" s="27">
        <v>12012</v>
      </c>
      <c r="M77" s="27">
        <v>12423</v>
      </c>
      <c r="N77" s="27">
        <v>3036</v>
      </c>
      <c r="O77" s="27">
        <v>35242</v>
      </c>
      <c r="P77" s="27">
        <v>7348</v>
      </c>
      <c r="Q77" s="27">
        <v>7746</v>
      </c>
      <c r="R77" s="27">
        <v>2118</v>
      </c>
      <c r="S77" s="21">
        <f t="shared" si="4"/>
        <v>0.79788992279653148</v>
      </c>
      <c r="T77" s="26">
        <f t="shared" si="5"/>
        <v>0.61172161172161177</v>
      </c>
      <c r="U77" s="21">
        <f t="shared" si="6"/>
        <v>0.62352088867423328</v>
      </c>
      <c r="V77" s="21">
        <f t="shared" si="7"/>
        <v>0.69762845849802368</v>
      </c>
    </row>
    <row r="78" spans="1:22" x14ac:dyDescent="0.2">
      <c r="A78" s="39"/>
      <c r="B78" s="39"/>
      <c r="C78" s="39"/>
      <c r="D78" s="38" t="s">
        <v>220</v>
      </c>
      <c r="E78" s="38" t="s">
        <v>221</v>
      </c>
      <c r="F78" s="38" t="s">
        <v>47</v>
      </c>
      <c r="G78" s="27">
        <v>11</v>
      </c>
      <c r="H78" s="22"/>
      <c r="I78" s="22"/>
      <c r="J78" s="22"/>
      <c r="K78" s="27">
        <v>1512</v>
      </c>
      <c r="L78" s="22"/>
      <c r="M78" s="22"/>
      <c r="N78" s="22"/>
      <c r="O78" s="27">
        <v>1204</v>
      </c>
      <c r="P78" s="22"/>
      <c r="Q78" s="22"/>
      <c r="R78" s="22"/>
      <c r="S78" s="21">
        <f t="shared" si="4"/>
        <v>0.79629629629629628</v>
      </c>
      <c r="T78" s="26" t="e">
        <f t="shared" si="5"/>
        <v>#DIV/0!</v>
      </c>
      <c r="U78" s="21" t="e">
        <f t="shared" si="6"/>
        <v>#DIV/0!</v>
      </c>
      <c r="V78" s="21" t="e">
        <f t="shared" si="7"/>
        <v>#DIV/0!</v>
      </c>
    </row>
    <row r="79" spans="1:22" x14ac:dyDescent="0.2">
      <c r="A79" s="39"/>
      <c r="B79" s="39"/>
      <c r="C79" s="39"/>
      <c r="D79" s="38" t="s">
        <v>113</v>
      </c>
      <c r="E79" s="38" t="s">
        <v>114</v>
      </c>
      <c r="F79" s="38" t="s">
        <v>61</v>
      </c>
      <c r="G79" s="27">
        <v>2118</v>
      </c>
      <c r="H79" s="27">
        <v>814</v>
      </c>
      <c r="I79" s="27">
        <v>1068</v>
      </c>
      <c r="J79" s="27">
        <v>135</v>
      </c>
      <c r="K79" s="27">
        <v>243579</v>
      </c>
      <c r="L79" s="27">
        <v>73765</v>
      </c>
      <c r="M79" s="27">
        <v>113260</v>
      </c>
      <c r="N79" s="27">
        <v>16406</v>
      </c>
      <c r="O79" s="27">
        <v>199376</v>
      </c>
      <c r="P79" s="27">
        <v>46155</v>
      </c>
      <c r="Q79" s="27">
        <v>70674</v>
      </c>
      <c r="R79" s="27">
        <v>10401</v>
      </c>
      <c r="S79" s="21">
        <f t="shared" si="4"/>
        <v>0.8185270487193067</v>
      </c>
      <c r="T79" s="26">
        <f t="shared" si="5"/>
        <v>0.62570324679726153</v>
      </c>
      <c r="U79" s="21">
        <f t="shared" si="6"/>
        <v>0.62399788098181175</v>
      </c>
      <c r="V79" s="21">
        <f t="shared" si="7"/>
        <v>0.63397537486285505</v>
      </c>
    </row>
    <row r="80" spans="1:22" x14ac:dyDescent="0.2">
      <c r="A80" s="39"/>
      <c r="B80" s="39"/>
      <c r="C80" s="39"/>
      <c r="D80" s="38" t="s">
        <v>188</v>
      </c>
      <c r="E80" s="38" t="s">
        <v>189</v>
      </c>
      <c r="F80" s="38" t="s">
        <v>75</v>
      </c>
      <c r="G80" s="27">
        <v>330</v>
      </c>
      <c r="H80" s="27">
        <v>107</v>
      </c>
      <c r="I80" s="27">
        <v>116</v>
      </c>
      <c r="J80" s="27">
        <v>14</v>
      </c>
      <c r="K80" s="27">
        <v>48133</v>
      </c>
      <c r="L80" s="27">
        <v>14667</v>
      </c>
      <c r="M80" s="27">
        <v>17310</v>
      </c>
      <c r="N80" s="27">
        <v>2100</v>
      </c>
      <c r="O80" s="27">
        <v>32488</v>
      </c>
      <c r="P80" s="27">
        <v>11405</v>
      </c>
      <c r="Q80" s="27">
        <v>11828</v>
      </c>
      <c r="R80" s="27">
        <v>1521</v>
      </c>
      <c r="S80" s="21">
        <f t="shared" si="4"/>
        <v>0.67496312301331729</v>
      </c>
      <c r="T80" s="26">
        <f t="shared" si="5"/>
        <v>0.77759596372809714</v>
      </c>
      <c r="U80" s="21">
        <f t="shared" si="6"/>
        <v>0.68330444829578274</v>
      </c>
      <c r="V80" s="21">
        <f t="shared" si="7"/>
        <v>0.72428571428571431</v>
      </c>
    </row>
    <row r="81" spans="1:22" x14ac:dyDescent="0.2">
      <c r="A81" s="39"/>
      <c r="B81" s="39"/>
      <c r="C81" s="39"/>
      <c r="D81" s="38" t="s">
        <v>173</v>
      </c>
      <c r="E81" s="38" t="s">
        <v>174</v>
      </c>
      <c r="F81" s="38" t="s">
        <v>117</v>
      </c>
      <c r="G81" s="27">
        <v>348</v>
      </c>
      <c r="H81" s="27">
        <v>95</v>
      </c>
      <c r="I81" s="27">
        <v>237</v>
      </c>
      <c r="J81" s="27">
        <v>29</v>
      </c>
      <c r="K81" s="27">
        <v>98136</v>
      </c>
      <c r="L81" s="27">
        <v>26226</v>
      </c>
      <c r="M81" s="27">
        <v>10302</v>
      </c>
      <c r="N81" s="27">
        <v>1560</v>
      </c>
      <c r="O81" s="27">
        <v>82269</v>
      </c>
      <c r="P81" s="27">
        <v>20902</v>
      </c>
      <c r="Q81" s="27">
        <v>5766</v>
      </c>
      <c r="R81" s="27">
        <v>1233</v>
      </c>
      <c r="S81" s="21">
        <f t="shared" si="4"/>
        <v>0.83831621423330893</v>
      </c>
      <c r="T81" s="26">
        <f t="shared" si="5"/>
        <v>0.79699534812781214</v>
      </c>
      <c r="U81" s="21">
        <f t="shared" si="6"/>
        <v>0.55969714618520672</v>
      </c>
      <c r="V81" s="21">
        <f t="shared" si="7"/>
        <v>0.79038461538461535</v>
      </c>
    </row>
    <row r="82" spans="1:22" x14ac:dyDescent="0.2">
      <c r="A82" s="39"/>
      <c r="B82" s="39"/>
      <c r="C82" s="39"/>
      <c r="D82" s="38" t="s">
        <v>127</v>
      </c>
      <c r="E82" s="38" t="s">
        <v>128</v>
      </c>
      <c r="F82" s="38" t="s">
        <v>103</v>
      </c>
      <c r="G82" s="22"/>
      <c r="H82" s="27">
        <v>2</v>
      </c>
      <c r="I82" s="22"/>
      <c r="J82" s="22"/>
      <c r="K82" s="22"/>
      <c r="L82" s="27">
        <v>372</v>
      </c>
      <c r="M82" s="22"/>
      <c r="N82" s="22"/>
      <c r="O82" s="22"/>
      <c r="P82" s="27">
        <v>142</v>
      </c>
      <c r="Q82" s="22"/>
      <c r="R82" s="22"/>
      <c r="S82" s="21" t="e">
        <f t="shared" si="4"/>
        <v>#DIV/0!</v>
      </c>
      <c r="T82" s="26">
        <f t="shared" si="5"/>
        <v>0.38172043010752688</v>
      </c>
      <c r="U82" s="21" t="e">
        <f t="shared" si="6"/>
        <v>#DIV/0!</v>
      </c>
      <c r="V82" s="21" t="e">
        <f t="shared" si="7"/>
        <v>#DIV/0!</v>
      </c>
    </row>
    <row r="83" spans="1:22" x14ac:dyDescent="0.2">
      <c r="A83" s="39"/>
      <c r="B83" s="39"/>
      <c r="C83" s="39"/>
      <c r="D83" s="38" t="s">
        <v>118</v>
      </c>
      <c r="E83" s="38" t="s">
        <v>119</v>
      </c>
      <c r="F83" s="38" t="s">
        <v>47</v>
      </c>
      <c r="G83" s="22"/>
      <c r="H83" s="27">
        <v>19</v>
      </c>
      <c r="I83" s="27">
        <v>49</v>
      </c>
      <c r="J83" s="27">
        <v>32</v>
      </c>
      <c r="K83" s="22"/>
      <c r="L83" s="27">
        <v>2307</v>
      </c>
      <c r="M83" s="27">
        <v>6630</v>
      </c>
      <c r="N83" s="27">
        <v>4542</v>
      </c>
      <c r="O83" s="22"/>
      <c r="P83" s="27">
        <v>1249</v>
      </c>
      <c r="Q83" s="27">
        <v>5159</v>
      </c>
      <c r="R83" s="27">
        <v>3261</v>
      </c>
      <c r="S83" s="21" t="e">
        <f t="shared" si="4"/>
        <v>#DIV/0!</v>
      </c>
      <c r="T83" s="26">
        <f t="shared" si="5"/>
        <v>0.54139575205895096</v>
      </c>
      <c r="U83" s="21">
        <f t="shared" si="6"/>
        <v>0.77812971342383108</v>
      </c>
      <c r="V83" s="21">
        <f t="shared" si="7"/>
        <v>0.71796565389696165</v>
      </c>
    </row>
    <row r="84" spans="1:22" x14ac:dyDescent="0.2">
      <c r="A84" s="39"/>
      <c r="B84" s="39"/>
      <c r="C84" s="39"/>
      <c r="D84" s="38" t="s">
        <v>212</v>
      </c>
      <c r="E84" s="38" t="s">
        <v>213</v>
      </c>
      <c r="F84" s="38" t="s">
        <v>103</v>
      </c>
      <c r="G84" s="22"/>
      <c r="H84" s="27">
        <v>1</v>
      </c>
      <c r="I84" s="22"/>
      <c r="J84" s="22"/>
      <c r="K84" s="22"/>
      <c r="L84" s="27">
        <v>144</v>
      </c>
      <c r="M84" s="22"/>
      <c r="N84" s="22"/>
      <c r="O84" s="22"/>
      <c r="P84" s="27">
        <v>140</v>
      </c>
      <c r="Q84" s="22"/>
      <c r="R84" s="22"/>
      <c r="S84" s="21" t="e">
        <f t="shared" si="4"/>
        <v>#DIV/0!</v>
      </c>
      <c r="T84" s="26">
        <f t="shared" si="5"/>
        <v>0.97222222222222221</v>
      </c>
      <c r="U84" s="21" t="e">
        <f t="shared" si="6"/>
        <v>#DIV/0!</v>
      </c>
      <c r="V84" s="21" t="e">
        <f t="shared" si="7"/>
        <v>#DIV/0!</v>
      </c>
    </row>
    <row r="85" spans="1:22" x14ac:dyDescent="0.2">
      <c r="A85" s="39"/>
      <c r="B85" s="39"/>
      <c r="C85" s="39"/>
      <c r="D85" s="38" t="s">
        <v>122</v>
      </c>
      <c r="E85" s="38" t="s">
        <v>123</v>
      </c>
      <c r="F85" s="38" t="s">
        <v>112</v>
      </c>
      <c r="G85" s="22"/>
      <c r="H85" s="27">
        <v>1</v>
      </c>
      <c r="I85" s="22"/>
      <c r="J85" s="22"/>
      <c r="K85" s="22"/>
      <c r="L85" s="27">
        <v>153</v>
      </c>
      <c r="M85" s="22"/>
      <c r="N85" s="22"/>
      <c r="O85" s="22"/>
      <c r="P85" s="27">
        <v>73</v>
      </c>
      <c r="Q85" s="22"/>
      <c r="R85" s="22"/>
      <c r="S85" s="21" t="e">
        <f t="shared" si="4"/>
        <v>#DIV/0!</v>
      </c>
      <c r="T85" s="26">
        <f t="shared" si="5"/>
        <v>0.47712418300653597</v>
      </c>
      <c r="U85" s="21" t="e">
        <f t="shared" si="6"/>
        <v>#DIV/0!</v>
      </c>
      <c r="V85" s="21" t="e">
        <f t="shared" si="7"/>
        <v>#DIV/0!</v>
      </c>
    </row>
    <row r="86" spans="1:22" x14ac:dyDescent="0.2">
      <c r="A86" s="39"/>
      <c r="B86" s="39"/>
      <c r="C86" s="39"/>
      <c r="D86" s="38" t="s">
        <v>214</v>
      </c>
      <c r="E86" s="38" t="s">
        <v>215</v>
      </c>
      <c r="F86" s="38" t="s">
        <v>72</v>
      </c>
      <c r="G86" s="22"/>
      <c r="H86" s="22"/>
      <c r="I86" s="27">
        <v>4</v>
      </c>
      <c r="J86" s="22"/>
      <c r="K86" s="22"/>
      <c r="L86" s="22"/>
      <c r="M86" s="27">
        <v>174</v>
      </c>
      <c r="N86" s="22"/>
      <c r="O86" s="22"/>
      <c r="P86" s="22"/>
      <c r="Q86" s="27">
        <v>166</v>
      </c>
      <c r="R86" s="22"/>
      <c r="S86" s="21" t="e">
        <f t="shared" si="4"/>
        <v>#DIV/0!</v>
      </c>
      <c r="T86" s="26" t="e">
        <f t="shared" si="5"/>
        <v>#DIV/0!</v>
      </c>
      <c r="U86" s="21">
        <f t="shared" si="6"/>
        <v>0.95402298850574707</v>
      </c>
      <c r="V86" s="21" t="e">
        <f t="shared" si="7"/>
        <v>#DIV/0!</v>
      </c>
    </row>
    <row r="87" spans="1:22" x14ac:dyDescent="0.2">
      <c r="A87" s="39"/>
      <c r="B87" s="39"/>
      <c r="C87" s="39"/>
      <c r="D87" s="38" t="s">
        <v>225</v>
      </c>
      <c r="E87" s="38" t="s">
        <v>226</v>
      </c>
      <c r="F87" s="38" t="s">
        <v>72</v>
      </c>
      <c r="G87" s="22"/>
      <c r="H87" s="22"/>
      <c r="I87" s="27">
        <v>1</v>
      </c>
      <c r="J87" s="22"/>
      <c r="K87" s="22"/>
      <c r="L87" s="22"/>
      <c r="M87" s="27">
        <v>174</v>
      </c>
      <c r="N87" s="22"/>
      <c r="O87" s="22"/>
      <c r="P87" s="22"/>
      <c r="Q87" s="27">
        <v>145</v>
      </c>
      <c r="R87" s="22"/>
      <c r="S87" s="21" t="e">
        <f t="shared" si="4"/>
        <v>#DIV/0!</v>
      </c>
      <c r="T87" s="26" t="e">
        <f t="shared" si="5"/>
        <v>#DIV/0!</v>
      </c>
      <c r="U87" s="21">
        <f t="shared" si="6"/>
        <v>0.83333333333333337</v>
      </c>
      <c r="V87" s="21" t="e">
        <f t="shared" si="7"/>
        <v>#DIV/0!</v>
      </c>
    </row>
    <row r="88" spans="1:22" x14ac:dyDescent="0.2">
      <c r="A88" s="38" t="s">
        <v>160</v>
      </c>
      <c r="B88" s="38" t="s">
        <v>161</v>
      </c>
      <c r="C88" s="38" t="s">
        <v>16</v>
      </c>
      <c r="D88" s="38" t="s">
        <v>11</v>
      </c>
      <c r="E88" s="38" t="s">
        <v>12</v>
      </c>
      <c r="F88" s="38" t="s">
        <v>13</v>
      </c>
      <c r="G88" s="27">
        <v>89</v>
      </c>
      <c r="H88" s="22"/>
      <c r="I88" s="22"/>
      <c r="J88" s="22"/>
      <c r="K88" s="27">
        <v>10671</v>
      </c>
      <c r="L88" s="22"/>
      <c r="M88" s="22"/>
      <c r="N88" s="22"/>
      <c r="O88" s="27">
        <v>8248</v>
      </c>
      <c r="P88" s="22"/>
      <c r="Q88" s="22"/>
      <c r="R88" s="22"/>
      <c r="S88" s="21">
        <f t="shared" si="4"/>
        <v>0.77293599475213193</v>
      </c>
      <c r="T88" s="26" t="e">
        <f t="shared" si="5"/>
        <v>#DIV/0!</v>
      </c>
      <c r="U88" s="21" t="e">
        <f t="shared" si="6"/>
        <v>#DIV/0!</v>
      </c>
      <c r="V88" s="21" t="e">
        <f t="shared" si="7"/>
        <v>#DIV/0!</v>
      </c>
    </row>
    <row r="89" spans="1:22" x14ac:dyDescent="0.2">
      <c r="A89" s="38" t="s">
        <v>45</v>
      </c>
      <c r="B89" s="38" t="s">
        <v>46</v>
      </c>
      <c r="C89" s="38" t="s">
        <v>10</v>
      </c>
      <c r="D89" s="38" t="s">
        <v>11</v>
      </c>
      <c r="E89" s="38" t="s">
        <v>12</v>
      </c>
      <c r="F89" s="38" t="s">
        <v>13</v>
      </c>
      <c r="G89" s="27">
        <v>1024</v>
      </c>
      <c r="H89" s="27">
        <v>274</v>
      </c>
      <c r="I89" s="27">
        <v>396</v>
      </c>
      <c r="J89" s="27">
        <v>94</v>
      </c>
      <c r="K89" s="27">
        <v>183737</v>
      </c>
      <c r="L89" s="27">
        <v>38268</v>
      </c>
      <c r="M89" s="27">
        <v>57580</v>
      </c>
      <c r="N89" s="27">
        <v>12313</v>
      </c>
      <c r="O89" s="27">
        <v>150669</v>
      </c>
      <c r="P89" s="27">
        <v>31128</v>
      </c>
      <c r="Q89" s="27">
        <v>47395</v>
      </c>
      <c r="R89" s="27">
        <v>11254</v>
      </c>
      <c r="S89" s="21">
        <f t="shared" si="4"/>
        <v>0.82002536233856005</v>
      </c>
      <c r="T89" s="26">
        <f t="shared" si="5"/>
        <v>0.81342113515208525</v>
      </c>
      <c r="U89" s="21">
        <f t="shared" si="6"/>
        <v>0.82311566516151446</v>
      </c>
      <c r="V89" s="21">
        <f t="shared" si="7"/>
        <v>0.91399334037196456</v>
      </c>
    </row>
    <row r="90" spans="1:22" x14ac:dyDescent="0.2">
      <c r="A90" s="38" t="s">
        <v>175</v>
      </c>
      <c r="B90" s="38" t="s">
        <v>176</v>
      </c>
      <c r="C90" s="38" t="s">
        <v>177</v>
      </c>
      <c r="D90" s="38" t="s">
        <v>11</v>
      </c>
      <c r="E90" s="38" t="s">
        <v>12</v>
      </c>
      <c r="F90" s="38" t="s">
        <v>13</v>
      </c>
      <c r="G90" s="27">
        <v>880</v>
      </c>
      <c r="H90" s="27">
        <v>151</v>
      </c>
      <c r="I90" s="22"/>
      <c r="J90" s="22"/>
      <c r="K90" s="27">
        <v>113653</v>
      </c>
      <c r="L90" s="27">
        <v>11534</v>
      </c>
      <c r="M90" s="22"/>
      <c r="N90" s="22"/>
      <c r="O90" s="27">
        <v>79400</v>
      </c>
      <c r="P90" s="27">
        <v>7327</v>
      </c>
      <c r="Q90" s="22"/>
      <c r="R90" s="22"/>
      <c r="S90" s="21">
        <f t="shared" si="4"/>
        <v>0.69861772236544573</v>
      </c>
      <c r="T90" s="26">
        <f t="shared" si="5"/>
        <v>0.63525229755505463</v>
      </c>
      <c r="U90" s="21" t="e">
        <f t="shared" si="6"/>
        <v>#DIV/0!</v>
      </c>
      <c r="V90" s="21" t="e">
        <f t="shared" si="7"/>
        <v>#DIV/0!</v>
      </c>
    </row>
    <row r="91" spans="1:22" x14ac:dyDescent="0.2">
      <c r="A91" s="39"/>
      <c r="B91" s="39"/>
      <c r="C91" s="39"/>
      <c r="D91" s="38" t="s">
        <v>20</v>
      </c>
      <c r="E91" s="38" t="s">
        <v>21</v>
      </c>
      <c r="F91" s="38" t="s">
        <v>13</v>
      </c>
      <c r="G91" s="27">
        <v>106</v>
      </c>
      <c r="H91" s="27">
        <v>4</v>
      </c>
      <c r="I91" s="22"/>
      <c r="J91" s="22"/>
      <c r="K91" s="27">
        <v>12389</v>
      </c>
      <c r="L91" s="27">
        <v>432</v>
      </c>
      <c r="M91" s="22"/>
      <c r="N91" s="22"/>
      <c r="O91" s="27">
        <v>4923</v>
      </c>
      <c r="P91" s="27">
        <v>133</v>
      </c>
      <c r="Q91" s="22"/>
      <c r="R91" s="22"/>
      <c r="S91" s="21">
        <f t="shared" si="4"/>
        <v>0.39736863346517071</v>
      </c>
      <c r="T91" s="26">
        <f t="shared" si="5"/>
        <v>0.30787037037037035</v>
      </c>
      <c r="U91" s="21" t="e">
        <f t="shared" si="6"/>
        <v>#DIV/0!</v>
      </c>
      <c r="V91" s="21" t="e">
        <f t="shared" si="7"/>
        <v>#DIV/0!</v>
      </c>
    </row>
    <row r="92" spans="1:22" x14ac:dyDescent="0.2">
      <c r="A92" s="39"/>
      <c r="B92" s="39"/>
      <c r="C92" s="39"/>
      <c r="D92" s="38" t="s">
        <v>17</v>
      </c>
      <c r="E92" s="38" t="s">
        <v>18</v>
      </c>
      <c r="F92" s="38" t="s">
        <v>13</v>
      </c>
      <c r="G92" s="27">
        <v>249</v>
      </c>
      <c r="H92" s="27">
        <v>8</v>
      </c>
      <c r="I92" s="22"/>
      <c r="J92" s="22"/>
      <c r="K92" s="27">
        <v>35424</v>
      </c>
      <c r="L92" s="27">
        <v>1152</v>
      </c>
      <c r="M92" s="22"/>
      <c r="N92" s="22"/>
      <c r="O92" s="27">
        <v>19413</v>
      </c>
      <c r="P92" s="27">
        <v>522</v>
      </c>
      <c r="Q92" s="22"/>
      <c r="R92" s="22"/>
      <c r="S92" s="21">
        <f t="shared" si="4"/>
        <v>0.54801829268292679</v>
      </c>
      <c r="T92" s="26">
        <f t="shared" si="5"/>
        <v>0.453125</v>
      </c>
      <c r="U92" s="21" t="e">
        <f t="shared" si="6"/>
        <v>#DIV/0!</v>
      </c>
      <c r="V92" s="21" t="e">
        <f t="shared" si="7"/>
        <v>#DIV/0!</v>
      </c>
    </row>
    <row r="93" spans="1:22" x14ac:dyDescent="0.2">
      <c r="A93" s="38" t="s">
        <v>178</v>
      </c>
      <c r="B93" s="38" t="s">
        <v>179</v>
      </c>
      <c r="C93" s="38" t="s">
        <v>180</v>
      </c>
      <c r="D93" s="38" t="s">
        <v>11</v>
      </c>
      <c r="E93" s="38" t="s">
        <v>12</v>
      </c>
      <c r="F93" s="38" t="s">
        <v>13</v>
      </c>
      <c r="G93" s="27">
        <v>362</v>
      </c>
      <c r="H93" s="27">
        <v>99</v>
      </c>
      <c r="I93" s="27">
        <v>130</v>
      </c>
      <c r="J93" s="27">
        <v>25</v>
      </c>
      <c r="K93" s="27">
        <v>100005</v>
      </c>
      <c r="L93" s="27">
        <v>27666</v>
      </c>
      <c r="M93" s="27">
        <v>36270</v>
      </c>
      <c r="N93" s="27">
        <v>6975</v>
      </c>
      <c r="O93" s="27">
        <v>83252</v>
      </c>
      <c r="P93" s="27">
        <v>16397</v>
      </c>
      <c r="Q93" s="27">
        <v>26377</v>
      </c>
      <c r="R93" s="27">
        <v>6168</v>
      </c>
      <c r="S93" s="21">
        <f t="shared" si="4"/>
        <v>0.8324783760811959</v>
      </c>
      <c r="T93" s="26">
        <f t="shared" si="5"/>
        <v>0.59267693197426441</v>
      </c>
      <c r="U93" s="21">
        <f t="shared" si="6"/>
        <v>0.72724014336917564</v>
      </c>
      <c r="V93" s="21">
        <f t="shared" si="7"/>
        <v>0.88430107526881718</v>
      </c>
    </row>
    <row r="94" spans="1:22" x14ac:dyDescent="0.2">
      <c r="A94" s="38" t="s">
        <v>20</v>
      </c>
      <c r="B94" s="38" t="s">
        <v>21</v>
      </c>
      <c r="C94" s="38" t="s">
        <v>13</v>
      </c>
      <c r="D94" s="38" t="s">
        <v>200</v>
      </c>
      <c r="E94" s="38" t="s">
        <v>201</v>
      </c>
      <c r="F94" s="38" t="s">
        <v>92</v>
      </c>
      <c r="G94" s="27">
        <v>195</v>
      </c>
      <c r="H94" s="27">
        <v>44</v>
      </c>
      <c r="I94" s="22"/>
      <c r="J94" s="22"/>
      <c r="K94" s="27">
        <v>27708</v>
      </c>
      <c r="L94" s="27">
        <v>7920</v>
      </c>
      <c r="M94" s="22"/>
      <c r="N94" s="22"/>
      <c r="O94" s="27">
        <v>20515</v>
      </c>
      <c r="P94" s="27">
        <v>6056</v>
      </c>
      <c r="Q94" s="22"/>
      <c r="R94" s="22"/>
      <c r="S94" s="21">
        <f t="shared" si="4"/>
        <v>0.74039988450988881</v>
      </c>
      <c r="T94" s="26">
        <f t="shared" si="5"/>
        <v>0.76464646464646469</v>
      </c>
      <c r="U94" s="21" t="e">
        <f t="shared" si="6"/>
        <v>#DIV/0!</v>
      </c>
      <c r="V94" s="21" t="e">
        <f t="shared" si="7"/>
        <v>#DIV/0!</v>
      </c>
    </row>
    <row r="95" spans="1:22" x14ac:dyDescent="0.2">
      <c r="A95" s="39"/>
      <c r="B95" s="39"/>
      <c r="C95" s="39"/>
      <c r="D95" s="38" t="s">
        <v>175</v>
      </c>
      <c r="E95" s="38" t="s">
        <v>176</v>
      </c>
      <c r="F95" s="38" t="s">
        <v>177</v>
      </c>
      <c r="G95" s="27">
        <v>101</v>
      </c>
      <c r="H95" s="27">
        <v>4</v>
      </c>
      <c r="I95" s="22"/>
      <c r="J95" s="22"/>
      <c r="K95" s="27">
        <v>11880</v>
      </c>
      <c r="L95" s="27">
        <v>432</v>
      </c>
      <c r="M95" s="22"/>
      <c r="N95" s="22"/>
      <c r="O95" s="27">
        <v>5222</v>
      </c>
      <c r="P95" s="27">
        <v>226</v>
      </c>
      <c r="Q95" s="22"/>
      <c r="R95" s="22"/>
      <c r="S95" s="21">
        <f t="shared" si="4"/>
        <v>0.43956228956228954</v>
      </c>
      <c r="T95" s="26">
        <f t="shared" si="5"/>
        <v>0.52314814814814814</v>
      </c>
      <c r="U95" s="21" t="e">
        <f t="shared" si="6"/>
        <v>#DIV/0!</v>
      </c>
      <c r="V95" s="21" t="e">
        <f t="shared" si="7"/>
        <v>#DIV/0!</v>
      </c>
    </row>
    <row r="96" spans="1:22" x14ac:dyDescent="0.2">
      <c r="A96" s="39"/>
      <c r="B96" s="39"/>
      <c r="C96" s="39"/>
      <c r="D96" s="38" t="s">
        <v>208</v>
      </c>
      <c r="E96" s="38" t="s">
        <v>209</v>
      </c>
      <c r="F96" s="38" t="s">
        <v>61</v>
      </c>
      <c r="G96" s="27">
        <v>152</v>
      </c>
      <c r="H96" s="27">
        <v>33</v>
      </c>
      <c r="I96" s="22"/>
      <c r="J96" s="22"/>
      <c r="K96" s="27">
        <v>14905</v>
      </c>
      <c r="L96" s="27">
        <v>1681</v>
      </c>
      <c r="M96" s="22"/>
      <c r="N96" s="22"/>
      <c r="O96" s="27">
        <v>11328</v>
      </c>
      <c r="P96" s="27">
        <v>1218</v>
      </c>
      <c r="Q96" s="22"/>
      <c r="R96" s="22"/>
      <c r="S96" s="21">
        <f t="shared" si="4"/>
        <v>0.76001341831600133</v>
      </c>
      <c r="T96" s="26">
        <f t="shared" si="5"/>
        <v>0.72456870910172522</v>
      </c>
      <c r="U96" s="21" t="e">
        <f t="shared" si="6"/>
        <v>#DIV/0!</v>
      </c>
      <c r="V96" s="21" t="e">
        <f t="shared" si="7"/>
        <v>#DIV/0!</v>
      </c>
    </row>
    <row r="97" spans="1:22" x14ac:dyDescent="0.2">
      <c r="A97" s="39"/>
      <c r="B97" s="39"/>
      <c r="C97" s="39"/>
      <c r="D97" s="38" t="s">
        <v>52</v>
      </c>
      <c r="E97" s="38" t="s">
        <v>53</v>
      </c>
      <c r="F97" s="38" t="s">
        <v>16</v>
      </c>
      <c r="G97" s="27">
        <v>363</v>
      </c>
      <c r="H97" s="27">
        <v>183</v>
      </c>
      <c r="I97" s="27">
        <v>352</v>
      </c>
      <c r="J97" s="27">
        <v>31</v>
      </c>
      <c r="K97" s="27">
        <v>57371</v>
      </c>
      <c r="L97" s="27">
        <v>33190</v>
      </c>
      <c r="M97" s="27">
        <v>64082</v>
      </c>
      <c r="N97" s="27">
        <v>5642</v>
      </c>
      <c r="O97" s="27">
        <v>45027</v>
      </c>
      <c r="P97" s="27">
        <v>22354</v>
      </c>
      <c r="Q97" s="27">
        <v>47134</v>
      </c>
      <c r="R97" s="27">
        <v>4779</v>
      </c>
      <c r="S97" s="21">
        <f t="shared" si="4"/>
        <v>0.78483903017203815</v>
      </c>
      <c r="T97" s="26">
        <f t="shared" si="5"/>
        <v>0.67351611931304611</v>
      </c>
      <c r="U97" s="21">
        <f t="shared" si="6"/>
        <v>0.73552635685527923</v>
      </c>
      <c r="V97" s="21">
        <f t="shared" si="7"/>
        <v>0.84704005671747606</v>
      </c>
    </row>
    <row r="98" spans="1:22" x14ac:dyDescent="0.2">
      <c r="A98" s="39"/>
      <c r="B98" s="39"/>
      <c r="C98" s="39"/>
      <c r="D98" s="38" t="s">
        <v>59</v>
      </c>
      <c r="E98" s="38" t="s">
        <v>60</v>
      </c>
      <c r="F98" s="38" t="s">
        <v>61</v>
      </c>
      <c r="G98" s="27">
        <v>330</v>
      </c>
      <c r="H98" s="27">
        <v>75</v>
      </c>
      <c r="I98" s="22"/>
      <c r="J98" s="22"/>
      <c r="K98" s="27">
        <v>42532</v>
      </c>
      <c r="L98" s="27">
        <v>9900</v>
      </c>
      <c r="M98" s="22"/>
      <c r="N98" s="22"/>
      <c r="O98" s="27">
        <v>24812</v>
      </c>
      <c r="P98" s="27">
        <v>4506</v>
      </c>
      <c r="Q98" s="22"/>
      <c r="R98" s="22"/>
      <c r="S98" s="21">
        <f t="shared" si="4"/>
        <v>0.58337251951471836</v>
      </c>
      <c r="T98" s="26">
        <f t="shared" si="5"/>
        <v>0.45515151515151514</v>
      </c>
      <c r="U98" s="21" t="e">
        <f t="shared" si="6"/>
        <v>#DIV/0!</v>
      </c>
      <c r="V98" s="21" t="e">
        <f t="shared" si="7"/>
        <v>#DIV/0!</v>
      </c>
    </row>
    <row r="99" spans="1:22" x14ac:dyDescent="0.2">
      <c r="A99" s="39"/>
      <c r="B99" s="39"/>
      <c r="C99" s="39"/>
      <c r="D99" s="38" t="s">
        <v>70</v>
      </c>
      <c r="E99" s="38" t="s">
        <v>71</v>
      </c>
      <c r="F99" s="38" t="s">
        <v>72</v>
      </c>
      <c r="G99" s="27">
        <v>400</v>
      </c>
      <c r="H99" s="27">
        <v>58</v>
      </c>
      <c r="I99" s="27">
        <v>13</v>
      </c>
      <c r="J99" s="22"/>
      <c r="K99" s="27">
        <v>60262</v>
      </c>
      <c r="L99" s="27">
        <v>8958</v>
      </c>
      <c r="M99" s="27">
        <v>2124</v>
      </c>
      <c r="N99" s="22"/>
      <c r="O99" s="27">
        <v>46439</v>
      </c>
      <c r="P99" s="27">
        <v>7058</v>
      </c>
      <c r="Q99" s="27">
        <v>952</v>
      </c>
      <c r="R99" s="22"/>
      <c r="S99" s="21">
        <f t="shared" si="4"/>
        <v>0.77061830008960874</v>
      </c>
      <c r="T99" s="26">
        <f t="shared" si="5"/>
        <v>0.78789908461710201</v>
      </c>
      <c r="U99" s="21">
        <f t="shared" si="6"/>
        <v>0.44821092278719399</v>
      </c>
      <c r="V99" s="21" t="e">
        <f t="shared" si="7"/>
        <v>#DIV/0!</v>
      </c>
    </row>
    <row r="100" spans="1:22" x14ac:dyDescent="0.2">
      <c r="A100" s="39"/>
      <c r="B100" s="39"/>
      <c r="C100" s="39"/>
      <c r="D100" s="38" t="s">
        <v>76</v>
      </c>
      <c r="E100" s="38" t="s">
        <v>77</v>
      </c>
      <c r="F100" s="38" t="s">
        <v>28</v>
      </c>
      <c r="G100" s="27">
        <v>293</v>
      </c>
      <c r="H100" s="27">
        <v>48</v>
      </c>
      <c r="I100" s="27">
        <v>30</v>
      </c>
      <c r="J100" s="27">
        <v>13</v>
      </c>
      <c r="K100" s="27">
        <v>72823</v>
      </c>
      <c r="L100" s="27">
        <v>11877</v>
      </c>
      <c r="M100" s="27">
        <v>8952</v>
      </c>
      <c r="N100" s="27">
        <v>4082</v>
      </c>
      <c r="O100" s="27">
        <v>67753</v>
      </c>
      <c r="P100" s="27">
        <v>10518</v>
      </c>
      <c r="Q100" s="27">
        <v>7400</v>
      </c>
      <c r="R100" s="27">
        <v>3509</v>
      </c>
      <c r="S100" s="21">
        <f t="shared" si="4"/>
        <v>0.93037913845900333</v>
      </c>
      <c r="T100" s="26">
        <f t="shared" si="5"/>
        <v>0.88557716595099778</v>
      </c>
      <c r="U100" s="21">
        <f t="shared" si="6"/>
        <v>0.82663092046470066</v>
      </c>
      <c r="V100" s="21">
        <f t="shared" si="7"/>
        <v>0.85962763351298388</v>
      </c>
    </row>
    <row r="101" spans="1:22" x14ac:dyDescent="0.2">
      <c r="A101" s="39"/>
      <c r="B101" s="39"/>
      <c r="C101" s="39"/>
      <c r="D101" s="38" t="s">
        <v>80</v>
      </c>
      <c r="E101" s="38" t="s">
        <v>81</v>
      </c>
      <c r="F101" s="38" t="s">
        <v>23</v>
      </c>
      <c r="G101" s="27">
        <v>27</v>
      </c>
      <c r="H101" s="22"/>
      <c r="I101" s="22"/>
      <c r="J101" s="22"/>
      <c r="K101" s="27">
        <v>3384</v>
      </c>
      <c r="L101" s="22"/>
      <c r="M101" s="22"/>
      <c r="N101" s="22"/>
      <c r="O101" s="27">
        <v>2879</v>
      </c>
      <c r="P101" s="22"/>
      <c r="Q101" s="22"/>
      <c r="R101" s="22"/>
      <c r="S101" s="21">
        <f t="shared" si="4"/>
        <v>0.85076832151300241</v>
      </c>
      <c r="T101" s="26" t="e">
        <f t="shared" si="5"/>
        <v>#DIV/0!</v>
      </c>
      <c r="U101" s="21" t="e">
        <f t="shared" si="6"/>
        <v>#DIV/0!</v>
      </c>
      <c r="V101" s="21" t="e">
        <f t="shared" si="7"/>
        <v>#DIV/0!</v>
      </c>
    </row>
    <row r="102" spans="1:22" x14ac:dyDescent="0.2">
      <c r="A102" s="39"/>
      <c r="B102" s="39"/>
      <c r="C102" s="39"/>
      <c r="D102" s="38" t="s">
        <v>82</v>
      </c>
      <c r="E102" s="38" t="s">
        <v>83</v>
      </c>
      <c r="F102" s="38" t="s">
        <v>16</v>
      </c>
      <c r="G102" s="27">
        <v>727</v>
      </c>
      <c r="H102" s="27">
        <v>252</v>
      </c>
      <c r="I102" s="27">
        <v>803</v>
      </c>
      <c r="J102" s="27">
        <v>110</v>
      </c>
      <c r="K102" s="27">
        <v>113445</v>
      </c>
      <c r="L102" s="27">
        <v>40741</v>
      </c>
      <c r="M102" s="27">
        <v>147311</v>
      </c>
      <c r="N102" s="27">
        <v>20778</v>
      </c>
      <c r="O102" s="27">
        <v>94862</v>
      </c>
      <c r="P102" s="27">
        <v>32810</v>
      </c>
      <c r="Q102" s="27">
        <v>108511</v>
      </c>
      <c r="R102" s="27">
        <v>15026</v>
      </c>
      <c r="S102" s="21">
        <f t="shared" si="4"/>
        <v>0.83619375027546383</v>
      </c>
      <c r="T102" s="26">
        <f t="shared" si="5"/>
        <v>0.80533123880120761</v>
      </c>
      <c r="U102" s="21">
        <f t="shared" si="6"/>
        <v>0.73661165832829867</v>
      </c>
      <c r="V102" s="21">
        <f t="shared" si="7"/>
        <v>0.72316873616324961</v>
      </c>
    </row>
    <row r="103" spans="1:22" x14ac:dyDescent="0.2">
      <c r="A103" s="39"/>
      <c r="B103" s="39"/>
      <c r="C103" s="39"/>
      <c r="D103" s="38" t="s">
        <v>218</v>
      </c>
      <c r="E103" s="38" t="s">
        <v>219</v>
      </c>
      <c r="F103" s="38" t="s">
        <v>177</v>
      </c>
      <c r="G103" s="27">
        <v>55</v>
      </c>
      <c r="H103" s="22"/>
      <c r="I103" s="22"/>
      <c r="J103" s="22"/>
      <c r="K103" s="27">
        <v>6696</v>
      </c>
      <c r="L103" s="22"/>
      <c r="M103" s="22"/>
      <c r="N103" s="22"/>
      <c r="O103" s="27">
        <v>5365</v>
      </c>
      <c r="P103" s="22"/>
      <c r="Q103" s="22"/>
      <c r="R103" s="22"/>
      <c r="S103" s="21">
        <f t="shared" si="4"/>
        <v>0.80122461170848269</v>
      </c>
      <c r="T103" s="26" t="e">
        <f t="shared" si="5"/>
        <v>#DIV/0!</v>
      </c>
      <c r="U103" s="21" t="e">
        <f t="shared" si="6"/>
        <v>#DIV/0!</v>
      </c>
      <c r="V103" s="21" t="e">
        <f t="shared" si="7"/>
        <v>#DIV/0!</v>
      </c>
    </row>
    <row r="104" spans="1:22" x14ac:dyDescent="0.2">
      <c r="A104" s="39"/>
      <c r="B104" s="39"/>
      <c r="C104" s="39"/>
      <c r="D104" s="38" t="s">
        <v>90</v>
      </c>
      <c r="E104" s="38" t="s">
        <v>91</v>
      </c>
      <c r="F104" s="38" t="s">
        <v>92</v>
      </c>
      <c r="G104" s="27">
        <v>1474</v>
      </c>
      <c r="H104" s="27">
        <v>401</v>
      </c>
      <c r="I104" s="27">
        <v>1096</v>
      </c>
      <c r="J104" s="27">
        <v>108</v>
      </c>
      <c r="K104" s="27">
        <v>163120</v>
      </c>
      <c r="L104" s="27">
        <v>49608</v>
      </c>
      <c r="M104" s="27">
        <v>174342</v>
      </c>
      <c r="N104" s="27">
        <v>17216</v>
      </c>
      <c r="O104" s="27">
        <v>119587</v>
      </c>
      <c r="P104" s="27">
        <v>36000</v>
      </c>
      <c r="Q104" s="27">
        <v>140552</v>
      </c>
      <c r="R104" s="27">
        <v>15592</v>
      </c>
      <c r="S104" s="21">
        <f t="shared" si="4"/>
        <v>0.73312285434036295</v>
      </c>
      <c r="T104" s="26">
        <f t="shared" si="5"/>
        <v>0.72568940493468792</v>
      </c>
      <c r="U104" s="21">
        <f t="shared" si="6"/>
        <v>0.80618554335730919</v>
      </c>
      <c r="V104" s="21">
        <f t="shared" si="7"/>
        <v>0.9056691449814126</v>
      </c>
    </row>
    <row r="105" spans="1:22" x14ac:dyDescent="0.2">
      <c r="A105" s="39"/>
      <c r="B105" s="39"/>
      <c r="C105" s="39"/>
      <c r="D105" s="38" t="s">
        <v>98</v>
      </c>
      <c r="E105" s="38" t="s">
        <v>99</v>
      </c>
      <c r="F105" s="38" t="s">
        <v>100</v>
      </c>
      <c r="G105" s="27">
        <v>141</v>
      </c>
      <c r="H105" s="22"/>
      <c r="I105" s="22"/>
      <c r="J105" s="22"/>
      <c r="K105" s="27">
        <v>14845</v>
      </c>
      <c r="L105" s="22"/>
      <c r="M105" s="22"/>
      <c r="N105" s="22"/>
      <c r="O105" s="27">
        <v>12299</v>
      </c>
      <c r="P105" s="22"/>
      <c r="Q105" s="22"/>
      <c r="R105" s="22"/>
      <c r="S105" s="21">
        <f t="shared" si="4"/>
        <v>0.828494442573257</v>
      </c>
      <c r="T105" s="26" t="e">
        <f t="shared" si="5"/>
        <v>#DIV/0!</v>
      </c>
      <c r="U105" s="21" t="e">
        <f t="shared" si="6"/>
        <v>#DIV/0!</v>
      </c>
      <c r="V105" s="21" t="e">
        <f t="shared" si="7"/>
        <v>#DIV/0!</v>
      </c>
    </row>
    <row r="106" spans="1:22" x14ac:dyDescent="0.2">
      <c r="A106" s="39"/>
      <c r="B106" s="39"/>
      <c r="C106" s="39"/>
      <c r="D106" s="38" t="s">
        <v>127</v>
      </c>
      <c r="E106" s="38" t="s">
        <v>128</v>
      </c>
      <c r="F106" s="38" t="s">
        <v>103</v>
      </c>
      <c r="G106" s="22"/>
      <c r="H106" s="27">
        <v>3</v>
      </c>
      <c r="I106" s="27">
        <v>32</v>
      </c>
      <c r="J106" s="27">
        <v>13</v>
      </c>
      <c r="K106" s="22"/>
      <c r="L106" s="27">
        <v>558</v>
      </c>
      <c r="M106" s="27">
        <v>5952</v>
      </c>
      <c r="N106" s="27">
        <v>2418</v>
      </c>
      <c r="O106" s="22"/>
      <c r="P106" s="27">
        <v>49</v>
      </c>
      <c r="Q106" s="27">
        <v>2980</v>
      </c>
      <c r="R106" s="27">
        <v>1643</v>
      </c>
      <c r="S106" s="21" t="e">
        <f t="shared" si="4"/>
        <v>#DIV/0!</v>
      </c>
      <c r="T106" s="26">
        <f t="shared" si="5"/>
        <v>8.7813620071684584E-2</v>
      </c>
      <c r="U106" s="21">
        <f t="shared" si="6"/>
        <v>0.50067204301075274</v>
      </c>
      <c r="V106" s="21">
        <f t="shared" si="7"/>
        <v>0.67948717948717952</v>
      </c>
    </row>
    <row r="107" spans="1:22" x14ac:dyDescent="0.2">
      <c r="A107" s="39"/>
      <c r="B107" s="39"/>
      <c r="C107" s="39"/>
      <c r="D107" s="38" t="s">
        <v>101</v>
      </c>
      <c r="E107" s="38" t="s">
        <v>102</v>
      </c>
      <c r="F107" s="38" t="s">
        <v>103</v>
      </c>
      <c r="G107" s="22"/>
      <c r="H107" s="27">
        <v>44</v>
      </c>
      <c r="I107" s="27">
        <v>109</v>
      </c>
      <c r="J107" s="27">
        <v>30</v>
      </c>
      <c r="K107" s="22"/>
      <c r="L107" s="27">
        <v>8184</v>
      </c>
      <c r="M107" s="27">
        <v>20274</v>
      </c>
      <c r="N107" s="27">
        <v>5208</v>
      </c>
      <c r="O107" s="22"/>
      <c r="P107" s="27">
        <v>4809</v>
      </c>
      <c r="Q107" s="27">
        <v>11073</v>
      </c>
      <c r="R107" s="27">
        <v>3903</v>
      </c>
      <c r="S107" s="21" t="e">
        <f t="shared" si="4"/>
        <v>#DIV/0!</v>
      </c>
      <c r="T107" s="26">
        <f t="shared" si="5"/>
        <v>0.58760997067448684</v>
      </c>
      <c r="U107" s="21">
        <f t="shared" si="6"/>
        <v>0.54616750517904711</v>
      </c>
      <c r="V107" s="21">
        <f t="shared" si="7"/>
        <v>0.74942396313364057</v>
      </c>
    </row>
    <row r="108" spans="1:22" x14ac:dyDescent="0.2">
      <c r="A108" s="39"/>
      <c r="B108" s="39"/>
      <c r="C108" s="39"/>
      <c r="D108" s="38" t="s">
        <v>48</v>
      </c>
      <c r="E108" s="38" t="s">
        <v>49</v>
      </c>
      <c r="F108" s="38" t="s">
        <v>23</v>
      </c>
      <c r="G108" s="22"/>
      <c r="H108" s="22"/>
      <c r="I108" s="27">
        <v>49</v>
      </c>
      <c r="J108" s="27">
        <v>9</v>
      </c>
      <c r="K108" s="22"/>
      <c r="L108" s="22"/>
      <c r="M108" s="27">
        <v>9114</v>
      </c>
      <c r="N108" s="27">
        <v>1674</v>
      </c>
      <c r="O108" s="22"/>
      <c r="P108" s="22"/>
      <c r="Q108" s="27">
        <v>7672</v>
      </c>
      <c r="R108" s="27">
        <v>1468</v>
      </c>
      <c r="S108" s="21" t="e">
        <f t="shared" si="4"/>
        <v>#DIV/0!</v>
      </c>
      <c r="T108" s="26" t="e">
        <f t="shared" si="5"/>
        <v>#DIV/0!</v>
      </c>
      <c r="U108" s="21">
        <f t="shared" si="6"/>
        <v>0.84178187403993854</v>
      </c>
      <c r="V108" s="21">
        <f t="shared" si="7"/>
        <v>0.8769414575866189</v>
      </c>
    </row>
    <row r="109" spans="1:22" x14ac:dyDescent="0.2">
      <c r="A109" s="39"/>
      <c r="B109" s="39"/>
      <c r="C109" s="39"/>
      <c r="D109" s="38" t="s">
        <v>64</v>
      </c>
      <c r="E109" s="38" t="s">
        <v>65</v>
      </c>
      <c r="F109" s="38" t="s">
        <v>16</v>
      </c>
      <c r="G109" s="22"/>
      <c r="H109" s="22"/>
      <c r="I109" s="27">
        <v>194</v>
      </c>
      <c r="J109" s="27">
        <v>40</v>
      </c>
      <c r="K109" s="22"/>
      <c r="L109" s="22"/>
      <c r="M109" s="27">
        <v>28506</v>
      </c>
      <c r="N109" s="27">
        <v>6594</v>
      </c>
      <c r="O109" s="22"/>
      <c r="P109" s="22"/>
      <c r="Q109" s="27">
        <v>18452</v>
      </c>
      <c r="R109" s="27">
        <v>4470</v>
      </c>
      <c r="S109" s="21" t="e">
        <f t="shared" si="4"/>
        <v>#DIV/0!</v>
      </c>
      <c r="T109" s="26" t="e">
        <f t="shared" si="5"/>
        <v>#DIV/0!</v>
      </c>
      <c r="U109" s="21">
        <f t="shared" si="6"/>
        <v>0.64730232231810847</v>
      </c>
      <c r="V109" s="21">
        <f t="shared" si="7"/>
        <v>0.67788898999090086</v>
      </c>
    </row>
    <row r="110" spans="1:22" x14ac:dyDescent="0.2">
      <c r="A110" s="39"/>
      <c r="B110" s="39"/>
      <c r="C110" s="39"/>
      <c r="D110" s="38" t="s">
        <v>78</v>
      </c>
      <c r="E110" s="38" t="s">
        <v>79</v>
      </c>
      <c r="F110" s="38" t="s">
        <v>16</v>
      </c>
      <c r="G110" s="22"/>
      <c r="H110" s="22"/>
      <c r="I110" s="27">
        <v>34</v>
      </c>
      <c r="J110" s="27">
        <v>14</v>
      </c>
      <c r="K110" s="22"/>
      <c r="L110" s="22"/>
      <c r="M110" s="27">
        <v>4680</v>
      </c>
      <c r="N110" s="27">
        <v>2100</v>
      </c>
      <c r="O110" s="22"/>
      <c r="P110" s="22"/>
      <c r="Q110" s="27">
        <v>3308</v>
      </c>
      <c r="R110" s="27">
        <v>1398</v>
      </c>
      <c r="S110" s="21" t="e">
        <f t="shared" si="4"/>
        <v>#DIV/0!</v>
      </c>
      <c r="T110" s="26" t="e">
        <f t="shared" si="5"/>
        <v>#DIV/0!</v>
      </c>
      <c r="U110" s="21">
        <f t="shared" si="6"/>
        <v>0.70683760683760688</v>
      </c>
      <c r="V110" s="21">
        <f t="shared" si="7"/>
        <v>0.6657142857142857</v>
      </c>
    </row>
    <row r="111" spans="1:22" x14ac:dyDescent="0.2">
      <c r="A111" s="39"/>
      <c r="B111" s="39"/>
      <c r="C111" s="39"/>
      <c r="D111" s="38" t="s">
        <v>188</v>
      </c>
      <c r="E111" s="38" t="s">
        <v>189</v>
      </c>
      <c r="F111" s="38" t="s">
        <v>75</v>
      </c>
      <c r="G111" s="22"/>
      <c r="H111" s="22"/>
      <c r="I111" s="27">
        <v>1</v>
      </c>
      <c r="J111" s="22"/>
      <c r="K111" s="22"/>
      <c r="L111" s="22"/>
      <c r="M111" s="27">
        <v>144</v>
      </c>
      <c r="N111" s="22"/>
      <c r="O111" s="22"/>
      <c r="P111" s="22"/>
      <c r="Q111" s="27">
        <v>43</v>
      </c>
      <c r="R111" s="22"/>
      <c r="S111" s="21" t="e">
        <f t="shared" si="4"/>
        <v>#DIV/0!</v>
      </c>
      <c r="T111" s="26" t="e">
        <f t="shared" si="5"/>
        <v>#DIV/0!</v>
      </c>
      <c r="U111" s="21">
        <f t="shared" si="6"/>
        <v>0.2986111111111111</v>
      </c>
      <c r="V111" s="21" t="e">
        <f t="shared" si="7"/>
        <v>#DIV/0!</v>
      </c>
    </row>
    <row r="112" spans="1:22" x14ac:dyDescent="0.2">
      <c r="A112" s="38" t="s">
        <v>14</v>
      </c>
      <c r="B112" s="38" t="s">
        <v>15</v>
      </c>
      <c r="C112" s="38" t="s">
        <v>13</v>
      </c>
      <c r="D112" s="38" t="s">
        <v>124</v>
      </c>
      <c r="E112" s="38" t="s">
        <v>125</v>
      </c>
      <c r="F112" s="38" t="s">
        <v>126</v>
      </c>
      <c r="G112" s="27">
        <v>255</v>
      </c>
      <c r="H112" s="27">
        <v>70</v>
      </c>
      <c r="I112" s="27">
        <v>131</v>
      </c>
      <c r="J112" s="22"/>
      <c r="K112" s="27">
        <v>75006</v>
      </c>
      <c r="L112" s="27">
        <v>20580</v>
      </c>
      <c r="M112" s="27">
        <v>38670</v>
      </c>
      <c r="N112" s="22"/>
      <c r="O112" s="27">
        <v>71086</v>
      </c>
      <c r="P112" s="27">
        <v>18993</v>
      </c>
      <c r="Q112" s="27">
        <v>32205</v>
      </c>
      <c r="R112" s="22"/>
      <c r="S112" s="21">
        <f t="shared" si="4"/>
        <v>0.94773751433218678</v>
      </c>
      <c r="T112" s="26">
        <f t="shared" si="5"/>
        <v>0.92288629737609329</v>
      </c>
      <c r="U112" s="21">
        <f t="shared" si="6"/>
        <v>0.83281613653995346</v>
      </c>
      <c r="V112" s="21" t="e">
        <f t="shared" si="7"/>
        <v>#DIV/0!</v>
      </c>
    </row>
    <row r="113" spans="1:22" x14ac:dyDescent="0.2">
      <c r="A113" s="39"/>
      <c r="B113" s="39"/>
      <c r="C113" s="39"/>
      <c r="D113" s="38" t="s">
        <v>146</v>
      </c>
      <c r="E113" s="38" t="s">
        <v>147</v>
      </c>
      <c r="F113" s="38" t="s">
        <v>16</v>
      </c>
      <c r="G113" s="27">
        <v>98</v>
      </c>
      <c r="H113" s="27">
        <v>40</v>
      </c>
      <c r="I113" s="22"/>
      <c r="J113" s="22"/>
      <c r="K113" s="27">
        <v>15940</v>
      </c>
      <c r="L113" s="27">
        <v>6352</v>
      </c>
      <c r="M113" s="22"/>
      <c r="N113" s="22"/>
      <c r="O113" s="27">
        <v>14268</v>
      </c>
      <c r="P113" s="27">
        <v>6023</v>
      </c>
      <c r="Q113" s="22"/>
      <c r="R113" s="22"/>
      <c r="S113" s="21">
        <f t="shared" si="4"/>
        <v>0.89510664993726474</v>
      </c>
      <c r="T113" s="26">
        <f t="shared" si="5"/>
        <v>0.94820528967254403</v>
      </c>
      <c r="U113" s="21" t="e">
        <f t="shared" si="6"/>
        <v>#DIV/0!</v>
      </c>
      <c r="V113" s="21" t="e">
        <f t="shared" si="7"/>
        <v>#DIV/0!</v>
      </c>
    </row>
    <row r="114" spans="1:22" x14ac:dyDescent="0.2">
      <c r="A114" s="39"/>
      <c r="B114" s="39"/>
      <c r="C114" s="39"/>
      <c r="D114" s="38" t="s">
        <v>200</v>
      </c>
      <c r="E114" s="38" t="s">
        <v>201</v>
      </c>
      <c r="F114" s="38" t="s">
        <v>92</v>
      </c>
      <c r="G114" s="27">
        <v>218</v>
      </c>
      <c r="H114" s="27">
        <v>43</v>
      </c>
      <c r="I114" s="22"/>
      <c r="J114" s="22"/>
      <c r="K114" s="27">
        <v>30872</v>
      </c>
      <c r="L114" s="27">
        <v>7910</v>
      </c>
      <c r="M114" s="22"/>
      <c r="N114" s="22"/>
      <c r="O114" s="27">
        <v>23048</v>
      </c>
      <c r="P114" s="27">
        <v>6069</v>
      </c>
      <c r="Q114" s="22"/>
      <c r="R114" s="22"/>
      <c r="S114" s="21">
        <f t="shared" si="4"/>
        <v>0.74656646799689041</v>
      </c>
      <c r="T114" s="26">
        <f t="shared" si="5"/>
        <v>0.76725663716814163</v>
      </c>
      <c r="U114" s="21" t="e">
        <f t="shared" si="6"/>
        <v>#DIV/0!</v>
      </c>
      <c r="V114" s="21" t="e">
        <f t="shared" si="7"/>
        <v>#DIV/0!</v>
      </c>
    </row>
    <row r="115" spans="1:22" x14ac:dyDescent="0.2">
      <c r="A115" s="39"/>
      <c r="B115" s="39"/>
      <c r="C115" s="39"/>
      <c r="D115" s="38" t="s">
        <v>52</v>
      </c>
      <c r="E115" s="38" t="s">
        <v>53</v>
      </c>
      <c r="F115" s="38" t="s">
        <v>16</v>
      </c>
      <c r="G115" s="27">
        <v>534</v>
      </c>
      <c r="H115" s="27">
        <v>164</v>
      </c>
      <c r="I115" s="27">
        <v>568</v>
      </c>
      <c r="J115" s="27">
        <v>49</v>
      </c>
      <c r="K115" s="27">
        <v>92756</v>
      </c>
      <c r="L115" s="27">
        <v>31882</v>
      </c>
      <c r="M115" s="27">
        <v>88197</v>
      </c>
      <c r="N115" s="27">
        <v>7324</v>
      </c>
      <c r="O115" s="27">
        <v>79275</v>
      </c>
      <c r="P115" s="27">
        <v>24182</v>
      </c>
      <c r="Q115" s="27">
        <v>64638</v>
      </c>
      <c r="R115" s="27">
        <v>5707</v>
      </c>
      <c r="S115" s="21">
        <f t="shared" si="4"/>
        <v>0.85466169304411577</v>
      </c>
      <c r="T115" s="26">
        <f t="shared" si="5"/>
        <v>0.75848441126654542</v>
      </c>
      <c r="U115" s="21">
        <f t="shared" si="6"/>
        <v>0.73288207081873535</v>
      </c>
      <c r="V115" s="21">
        <f t="shared" si="7"/>
        <v>0.77921900600764604</v>
      </c>
    </row>
    <row r="116" spans="1:22" x14ac:dyDescent="0.2">
      <c r="A116" s="39"/>
      <c r="B116" s="39"/>
      <c r="C116" s="39"/>
      <c r="D116" s="38" t="s">
        <v>64</v>
      </c>
      <c r="E116" s="38" t="s">
        <v>65</v>
      </c>
      <c r="F116" s="38" t="s">
        <v>16</v>
      </c>
      <c r="G116" s="27">
        <v>281</v>
      </c>
      <c r="H116" s="27">
        <v>85</v>
      </c>
      <c r="I116" s="27">
        <v>229</v>
      </c>
      <c r="J116" s="27">
        <v>25</v>
      </c>
      <c r="K116" s="27">
        <v>41509</v>
      </c>
      <c r="L116" s="27">
        <v>14612</v>
      </c>
      <c r="M116" s="27">
        <v>41998</v>
      </c>
      <c r="N116" s="27">
        <v>4202</v>
      </c>
      <c r="O116" s="27">
        <v>38619</v>
      </c>
      <c r="P116" s="27">
        <v>11141</v>
      </c>
      <c r="Q116" s="27">
        <v>31632</v>
      </c>
      <c r="R116" s="27">
        <v>3596</v>
      </c>
      <c r="S116" s="21">
        <f t="shared" si="4"/>
        <v>0.9303765448456961</v>
      </c>
      <c r="T116" s="26">
        <f t="shared" si="5"/>
        <v>0.76245551601423489</v>
      </c>
      <c r="U116" s="21">
        <f t="shared" si="6"/>
        <v>0.75317872279632359</v>
      </c>
      <c r="V116" s="21">
        <f t="shared" si="7"/>
        <v>0.85578296049500235</v>
      </c>
    </row>
    <row r="117" spans="1:22" x14ac:dyDescent="0.2">
      <c r="A117" s="39"/>
      <c r="B117" s="39"/>
      <c r="C117" s="39"/>
      <c r="D117" s="38" t="s">
        <v>70</v>
      </c>
      <c r="E117" s="38" t="s">
        <v>71</v>
      </c>
      <c r="F117" s="38" t="s">
        <v>72</v>
      </c>
      <c r="G117" s="27">
        <v>434</v>
      </c>
      <c r="H117" s="27">
        <v>87</v>
      </c>
      <c r="I117" s="27">
        <v>7</v>
      </c>
      <c r="J117" s="22"/>
      <c r="K117" s="27">
        <v>73858</v>
      </c>
      <c r="L117" s="27">
        <v>15104</v>
      </c>
      <c r="M117" s="27">
        <v>1182</v>
      </c>
      <c r="N117" s="22"/>
      <c r="O117" s="27">
        <v>61292</v>
      </c>
      <c r="P117" s="27">
        <v>13713</v>
      </c>
      <c r="Q117" s="27">
        <v>472</v>
      </c>
      <c r="R117" s="22"/>
      <c r="S117" s="21">
        <f t="shared" si="4"/>
        <v>0.82986270952368058</v>
      </c>
      <c r="T117" s="26">
        <f t="shared" si="5"/>
        <v>0.90790519067796616</v>
      </c>
      <c r="U117" s="21">
        <f t="shared" si="6"/>
        <v>0.39932318104906939</v>
      </c>
      <c r="V117" s="21" t="e">
        <f t="shared" si="7"/>
        <v>#DIV/0!</v>
      </c>
    </row>
    <row r="118" spans="1:22" x14ac:dyDescent="0.2">
      <c r="A118" s="39"/>
      <c r="B118" s="39"/>
      <c r="C118" s="39"/>
      <c r="D118" s="38" t="s">
        <v>78</v>
      </c>
      <c r="E118" s="38" t="s">
        <v>79</v>
      </c>
      <c r="F118" s="38" t="s">
        <v>16</v>
      </c>
      <c r="G118" s="27">
        <v>104</v>
      </c>
      <c r="H118" s="27">
        <v>28</v>
      </c>
      <c r="I118" s="27">
        <v>21</v>
      </c>
      <c r="J118" s="22"/>
      <c r="K118" s="27">
        <v>15496</v>
      </c>
      <c r="L118" s="27">
        <v>4245</v>
      </c>
      <c r="M118" s="27">
        <v>3822</v>
      </c>
      <c r="N118" s="22"/>
      <c r="O118" s="27">
        <v>13512</v>
      </c>
      <c r="P118" s="27">
        <v>3296</v>
      </c>
      <c r="Q118" s="27">
        <v>2502</v>
      </c>
      <c r="R118" s="22"/>
      <c r="S118" s="21">
        <f t="shared" si="4"/>
        <v>0.87196695921528133</v>
      </c>
      <c r="T118" s="26">
        <f t="shared" si="5"/>
        <v>0.77644287396937572</v>
      </c>
      <c r="U118" s="21">
        <f t="shared" si="6"/>
        <v>0.65463108320251173</v>
      </c>
      <c r="V118" s="21" t="e">
        <f t="shared" si="7"/>
        <v>#DIV/0!</v>
      </c>
    </row>
    <row r="119" spans="1:22" x14ac:dyDescent="0.2">
      <c r="A119" s="39"/>
      <c r="B119" s="39"/>
      <c r="C119" s="39"/>
      <c r="D119" s="38" t="s">
        <v>80</v>
      </c>
      <c r="E119" s="38" t="s">
        <v>81</v>
      </c>
      <c r="F119" s="38" t="s">
        <v>23</v>
      </c>
      <c r="G119" s="27">
        <v>23</v>
      </c>
      <c r="H119" s="27">
        <v>45</v>
      </c>
      <c r="I119" s="22"/>
      <c r="J119" s="22"/>
      <c r="K119" s="27">
        <v>3726</v>
      </c>
      <c r="L119" s="27">
        <v>7122</v>
      </c>
      <c r="M119" s="22"/>
      <c r="N119" s="22"/>
      <c r="O119" s="27">
        <v>2340</v>
      </c>
      <c r="P119" s="27">
        <v>5331</v>
      </c>
      <c r="Q119" s="22"/>
      <c r="R119" s="22"/>
      <c r="S119" s="21">
        <f t="shared" si="4"/>
        <v>0.6280193236714976</v>
      </c>
      <c r="T119" s="26">
        <f t="shared" si="5"/>
        <v>0.74852569502948607</v>
      </c>
      <c r="U119" s="21" t="e">
        <f t="shared" si="6"/>
        <v>#DIV/0!</v>
      </c>
      <c r="V119" s="21" t="e">
        <f t="shared" si="7"/>
        <v>#DIV/0!</v>
      </c>
    </row>
    <row r="120" spans="1:22" x14ac:dyDescent="0.2">
      <c r="A120" s="39"/>
      <c r="B120" s="39"/>
      <c r="C120" s="39"/>
      <c r="D120" s="38" t="s">
        <v>82</v>
      </c>
      <c r="E120" s="38" t="s">
        <v>83</v>
      </c>
      <c r="F120" s="38" t="s">
        <v>16</v>
      </c>
      <c r="G120" s="27">
        <v>714</v>
      </c>
      <c r="H120" s="27">
        <v>234</v>
      </c>
      <c r="I120" s="27">
        <v>600</v>
      </c>
      <c r="J120" s="27">
        <v>61</v>
      </c>
      <c r="K120" s="27">
        <v>95800</v>
      </c>
      <c r="L120" s="27">
        <v>33544</v>
      </c>
      <c r="M120" s="27">
        <v>88636</v>
      </c>
      <c r="N120" s="27">
        <v>9128</v>
      </c>
      <c r="O120" s="27">
        <v>82381</v>
      </c>
      <c r="P120" s="27">
        <v>27342</v>
      </c>
      <c r="Q120" s="27">
        <v>71524</v>
      </c>
      <c r="R120" s="27">
        <v>7553</v>
      </c>
      <c r="S120" s="21">
        <f t="shared" si="4"/>
        <v>0.85992693110647178</v>
      </c>
      <c r="T120" s="26">
        <f t="shared" si="5"/>
        <v>0.81510851419031716</v>
      </c>
      <c r="U120" s="21">
        <f t="shared" si="6"/>
        <v>0.80694074642357505</v>
      </c>
      <c r="V120" s="21">
        <f t="shared" si="7"/>
        <v>0.8274539877300614</v>
      </c>
    </row>
    <row r="121" spans="1:22" x14ac:dyDescent="0.2">
      <c r="A121" s="39"/>
      <c r="B121" s="39"/>
      <c r="C121" s="39"/>
      <c r="D121" s="38" t="s">
        <v>90</v>
      </c>
      <c r="E121" s="38" t="s">
        <v>91</v>
      </c>
      <c r="F121" s="38" t="s">
        <v>92</v>
      </c>
      <c r="G121" s="27">
        <v>1078</v>
      </c>
      <c r="H121" s="27">
        <v>303</v>
      </c>
      <c r="I121" s="27">
        <v>439</v>
      </c>
      <c r="J121" s="27">
        <v>78</v>
      </c>
      <c r="K121" s="27">
        <v>157318</v>
      </c>
      <c r="L121" s="27">
        <v>44360</v>
      </c>
      <c r="M121" s="27">
        <v>72716</v>
      </c>
      <c r="N121" s="27">
        <v>12610</v>
      </c>
      <c r="O121" s="27">
        <v>118211</v>
      </c>
      <c r="P121" s="27">
        <v>33838</v>
      </c>
      <c r="Q121" s="27">
        <v>51522</v>
      </c>
      <c r="R121" s="27">
        <v>11272</v>
      </c>
      <c r="S121" s="21">
        <f t="shared" si="4"/>
        <v>0.75141433275276825</v>
      </c>
      <c r="T121" s="26">
        <f t="shared" si="5"/>
        <v>0.76280432822362487</v>
      </c>
      <c r="U121" s="21">
        <f t="shared" si="6"/>
        <v>0.70853732328510921</v>
      </c>
      <c r="V121" s="21">
        <f t="shared" si="7"/>
        <v>0.89389373513084858</v>
      </c>
    </row>
    <row r="122" spans="1:22" x14ac:dyDescent="0.2">
      <c r="A122" s="39"/>
      <c r="B122" s="39"/>
      <c r="C122" s="39"/>
      <c r="D122" s="38" t="s">
        <v>98</v>
      </c>
      <c r="E122" s="38" t="s">
        <v>99</v>
      </c>
      <c r="F122" s="38" t="s">
        <v>100</v>
      </c>
      <c r="G122" s="27">
        <v>71</v>
      </c>
      <c r="H122" s="22"/>
      <c r="I122" s="22"/>
      <c r="J122" s="22"/>
      <c r="K122" s="27">
        <v>7193</v>
      </c>
      <c r="L122" s="22"/>
      <c r="M122" s="22"/>
      <c r="N122" s="22"/>
      <c r="O122" s="27">
        <v>4877</v>
      </c>
      <c r="P122" s="22"/>
      <c r="Q122" s="22"/>
      <c r="R122" s="22"/>
      <c r="S122" s="21">
        <f t="shared" si="4"/>
        <v>0.67802029751146953</v>
      </c>
      <c r="T122" s="26" t="e">
        <f t="shared" si="5"/>
        <v>#DIV/0!</v>
      </c>
      <c r="U122" s="21" t="e">
        <f t="shared" si="6"/>
        <v>#DIV/0!</v>
      </c>
      <c r="V122" s="21" t="e">
        <f t="shared" si="7"/>
        <v>#DIV/0!</v>
      </c>
    </row>
    <row r="123" spans="1:22" x14ac:dyDescent="0.2">
      <c r="A123" s="39"/>
      <c r="B123" s="39"/>
      <c r="C123" s="39"/>
      <c r="D123" s="38" t="s">
        <v>115</v>
      </c>
      <c r="E123" s="38" t="s">
        <v>116</v>
      </c>
      <c r="F123" s="38" t="s">
        <v>117</v>
      </c>
      <c r="G123" s="27">
        <v>33</v>
      </c>
      <c r="H123" s="27">
        <v>15</v>
      </c>
      <c r="I123" s="27">
        <v>6</v>
      </c>
      <c r="J123" s="27">
        <v>5</v>
      </c>
      <c r="K123" s="27">
        <v>6298</v>
      </c>
      <c r="L123" s="27">
        <v>3021</v>
      </c>
      <c r="M123" s="27">
        <v>1194</v>
      </c>
      <c r="N123" s="27">
        <v>995</v>
      </c>
      <c r="O123" s="27">
        <v>4588</v>
      </c>
      <c r="P123" s="27">
        <v>2655</v>
      </c>
      <c r="Q123" s="27">
        <v>250</v>
      </c>
      <c r="R123" s="27">
        <v>749</v>
      </c>
      <c r="S123" s="21">
        <f t="shared" si="4"/>
        <v>0.72848523340743088</v>
      </c>
      <c r="T123" s="26">
        <f t="shared" si="5"/>
        <v>0.87884806355511425</v>
      </c>
      <c r="U123" s="21">
        <f t="shared" si="6"/>
        <v>0.20938023450586266</v>
      </c>
      <c r="V123" s="21">
        <f t="shared" si="7"/>
        <v>0.7527638190954774</v>
      </c>
    </row>
    <row r="124" spans="1:22" x14ac:dyDescent="0.2">
      <c r="A124" s="39"/>
      <c r="B124" s="39"/>
      <c r="C124" s="39"/>
      <c r="D124" s="38" t="s">
        <v>173</v>
      </c>
      <c r="E124" s="38" t="s">
        <v>174</v>
      </c>
      <c r="F124" s="38" t="s">
        <v>117</v>
      </c>
      <c r="G124" s="27">
        <v>15</v>
      </c>
      <c r="H124" s="27">
        <v>7</v>
      </c>
      <c r="I124" s="27">
        <v>3</v>
      </c>
      <c r="J124" s="27">
        <v>3</v>
      </c>
      <c r="K124" s="27">
        <v>2404</v>
      </c>
      <c r="L124" s="27">
        <v>1323</v>
      </c>
      <c r="M124" s="27">
        <v>597</v>
      </c>
      <c r="N124" s="27">
        <v>597</v>
      </c>
      <c r="O124" s="27">
        <v>1821</v>
      </c>
      <c r="P124" s="27">
        <v>1162</v>
      </c>
      <c r="Q124" s="27">
        <v>179</v>
      </c>
      <c r="R124" s="27">
        <v>423</v>
      </c>
      <c r="S124" s="21">
        <f t="shared" si="4"/>
        <v>0.75748752079866888</v>
      </c>
      <c r="T124" s="26">
        <f t="shared" si="5"/>
        <v>0.87830687830687826</v>
      </c>
      <c r="U124" s="21">
        <f t="shared" si="6"/>
        <v>0.29983249581239529</v>
      </c>
      <c r="V124" s="21">
        <f t="shared" si="7"/>
        <v>0.70854271356783916</v>
      </c>
    </row>
    <row r="125" spans="1:22" x14ac:dyDescent="0.2">
      <c r="A125" s="39"/>
      <c r="B125" s="39"/>
      <c r="C125" s="39"/>
      <c r="D125" s="38" t="s">
        <v>164</v>
      </c>
      <c r="E125" s="38" t="s">
        <v>165</v>
      </c>
      <c r="F125" s="38" t="s">
        <v>16</v>
      </c>
      <c r="G125" s="22"/>
      <c r="H125" s="22"/>
      <c r="I125" s="27">
        <v>24</v>
      </c>
      <c r="J125" s="22"/>
      <c r="K125" s="22"/>
      <c r="L125" s="22"/>
      <c r="M125" s="27">
        <v>3888</v>
      </c>
      <c r="N125" s="22"/>
      <c r="O125" s="22"/>
      <c r="P125" s="22"/>
      <c r="Q125" s="27">
        <v>2181</v>
      </c>
      <c r="R125" s="22"/>
      <c r="S125" s="21" t="e">
        <f t="shared" si="4"/>
        <v>#DIV/0!</v>
      </c>
      <c r="T125" s="26" t="e">
        <f t="shared" si="5"/>
        <v>#DIV/0!</v>
      </c>
      <c r="U125" s="21">
        <f t="shared" si="6"/>
        <v>0.56095679012345678</v>
      </c>
      <c r="V125" s="21" t="e">
        <f t="shared" si="7"/>
        <v>#DIV/0!</v>
      </c>
    </row>
    <row r="126" spans="1:22" x14ac:dyDescent="0.2">
      <c r="A126" s="38" t="s">
        <v>48</v>
      </c>
      <c r="B126" s="38" t="s">
        <v>49</v>
      </c>
      <c r="C126" s="38" t="s">
        <v>23</v>
      </c>
      <c r="D126" s="38" t="s">
        <v>11</v>
      </c>
      <c r="E126" s="38" t="s">
        <v>12</v>
      </c>
      <c r="F126" s="38" t="s">
        <v>13</v>
      </c>
      <c r="G126" s="27">
        <v>1470</v>
      </c>
      <c r="H126" s="27">
        <v>440</v>
      </c>
      <c r="I126" s="27">
        <v>834</v>
      </c>
      <c r="J126" s="27">
        <v>141</v>
      </c>
      <c r="K126" s="27">
        <v>230157</v>
      </c>
      <c r="L126" s="27">
        <v>69970</v>
      </c>
      <c r="M126" s="27">
        <v>137890</v>
      </c>
      <c r="N126" s="27">
        <v>23370</v>
      </c>
      <c r="O126" s="27">
        <v>194692</v>
      </c>
      <c r="P126" s="27">
        <v>55030</v>
      </c>
      <c r="Q126" s="27">
        <v>103632</v>
      </c>
      <c r="R126" s="27">
        <v>18973</v>
      </c>
      <c r="S126" s="21">
        <f t="shared" si="4"/>
        <v>0.84590953131992508</v>
      </c>
      <c r="T126" s="26">
        <f t="shared" si="5"/>
        <v>0.78647991996569955</v>
      </c>
      <c r="U126" s="21">
        <f t="shared" si="6"/>
        <v>0.75155558778736675</v>
      </c>
      <c r="V126" s="21">
        <f t="shared" si="7"/>
        <v>0.81185280273855365</v>
      </c>
    </row>
    <row r="127" spans="1:22" x14ac:dyDescent="0.2">
      <c r="A127" s="39"/>
      <c r="B127" s="39"/>
      <c r="C127" s="39"/>
      <c r="D127" s="38" t="s">
        <v>17</v>
      </c>
      <c r="E127" s="38" t="s">
        <v>18</v>
      </c>
      <c r="F127" s="38" t="s">
        <v>13</v>
      </c>
      <c r="G127" s="27">
        <v>272</v>
      </c>
      <c r="H127" s="27">
        <v>79</v>
      </c>
      <c r="I127" s="27">
        <v>309</v>
      </c>
      <c r="J127" s="27">
        <v>70</v>
      </c>
      <c r="K127" s="27">
        <v>40742</v>
      </c>
      <c r="L127" s="27">
        <v>12882</v>
      </c>
      <c r="M127" s="27">
        <v>53795</v>
      </c>
      <c r="N127" s="27">
        <v>11198</v>
      </c>
      <c r="O127" s="27">
        <v>32348</v>
      </c>
      <c r="P127" s="27">
        <v>9551</v>
      </c>
      <c r="Q127" s="27">
        <v>38572</v>
      </c>
      <c r="R127" s="27">
        <v>8833</v>
      </c>
      <c r="S127" s="21">
        <f t="shared" si="4"/>
        <v>0.79397182268911692</v>
      </c>
      <c r="T127" s="26">
        <f t="shared" si="5"/>
        <v>0.74142213941934487</v>
      </c>
      <c r="U127" s="21">
        <f t="shared" si="6"/>
        <v>0.71701831025188212</v>
      </c>
      <c r="V127" s="21">
        <f t="shared" si="7"/>
        <v>0.78880157170923382</v>
      </c>
    </row>
    <row r="128" spans="1:22" x14ac:dyDescent="0.2">
      <c r="A128" s="39"/>
      <c r="B128" s="39"/>
      <c r="C128" s="39"/>
      <c r="D128" s="38" t="s">
        <v>20</v>
      </c>
      <c r="E128" s="38" t="s">
        <v>21</v>
      </c>
      <c r="F128" s="38" t="s">
        <v>13</v>
      </c>
      <c r="G128" s="22"/>
      <c r="H128" s="22"/>
      <c r="I128" s="27">
        <v>49</v>
      </c>
      <c r="J128" s="27">
        <v>9</v>
      </c>
      <c r="K128" s="22"/>
      <c r="L128" s="22"/>
      <c r="M128" s="27">
        <v>9114</v>
      </c>
      <c r="N128" s="27">
        <v>1674</v>
      </c>
      <c r="O128" s="22"/>
      <c r="P128" s="22"/>
      <c r="Q128" s="27">
        <v>6056</v>
      </c>
      <c r="R128" s="27">
        <v>1105</v>
      </c>
      <c r="S128" s="21" t="e">
        <f t="shared" si="4"/>
        <v>#DIV/0!</v>
      </c>
      <c r="T128" s="26" t="e">
        <f t="shared" si="5"/>
        <v>#DIV/0!</v>
      </c>
      <c r="U128" s="21">
        <f t="shared" si="6"/>
        <v>0.66447224050910692</v>
      </c>
      <c r="V128" s="21">
        <f t="shared" si="7"/>
        <v>0.66009557945041819</v>
      </c>
    </row>
    <row r="129" spans="1:22" x14ac:dyDescent="0.2">
      <c r="A129" s="38" t="s">
        <v>50</v>
      </c>
      <c r="B129" s="38" t="s">
        <v>51</v>
      </c>
      <c r="C129" s="38" t="s">
        <v>42</v>
      </c>
      <c r="D129" s="38" t="s">
        <v>11</v>
      </c>
      <c r="E129" s="38" t="s">
        <v>12</v>
      </c>
      <c r="F129" s="38" t="s">
        <v>13</v>
      </c>
      <c r="G129" s="27">
        <v>656</v>
      </c>
      <c r="H129" s="27">
        <v>181</v>
      </c>
      <c r="I129" s="27">
        <v>299</v>
      </c>
      <c r="J129" s="27">
        <v>58</v>
      </c>
      <c r="K129" s="27">
        <v>78398</v>
      </c>
      <c r="L129" s="27">
        <v>15489</v>
      </c>
      <c r="M129" s="27">
        <v>20081</v>
      </c>
      <c r="N129" s="27">
        <v>5115</v>
      </c>
      <c r="O129" s="27">
        <v>62029</v>
      </c>
      <c r="P129" s="27">
        <v>11797</v>
      </c>
      <c r="Q129" s="27">
        <v>14179</v>
      </c>
      <c r="R129" s="27">
        <v>3253</v>
      </c>
      <c r="S129" s="21">
        <f t="shared" si="4"/>
        <v>0.79120640832674305</v>
      </c>
      <c r="T129" s="26">
        <f t="shared" si="5"/>
        <v>0.76163729098069599</v>
      </c>
      <c r="U129" s="21">
        <f t="shared" si="6"/>
        <v>0.70609033414670586</v>
      </c>
      <c r="V129" s="21">
        <f t="shared" si="7"/>
        <v>0.63597262952101663</v>
      </c>
    </row>
    <row r="130" spans="1:22" x14ac:dyDescent="0.2">
      <c r="A130" s="39"/>
      <c r="B130" s="39"/>
      <c r="C130" s="39"/>
      <c r="D130" s="38" t="s">
        <v>17</v>
      </c>
      <c r="E130" s="38" t="s">
        <v>18</v>
      </c>
      <c r="F130" s="38" t="s">
        <v>13</v>
      </c>
      <c r="G130" s="27">
        <v>20</v>
      </c>
      <c r="H130" s="22"/>
      <c r="I130" s="27">
        <v>8</v>
      </c>
      <c r="J130" s="27">
        <v>8</v>
      </c>
      <c r="K130" s="27">
        <v>116</v>
      </c>
      <c r="L130" s="22"/>
      <c r="M130" s="27">
        <v>272</v>
      </c>
      <c r="N130" s="27">
        <v>272</v>
      </c>
      <c r="O130" s="27">
        <v>108</v>
      </c>
      <c r="P130" s="22"/>
      <c r="Q130" s="27">
        <v>162</v>
      </c>
      <c r="R130" s="27">
        <v>76</v>
      </c>
      <c r="S130" s="21">
        <f t="shared" si="4"/>
        <v>0.93103448275862066</v>
      </c>
      <c r="T130" s="26" t="e">
        <f t="shared" si="5"/>
        <v>#DIV/0!</v>
      </c>
      <c r="U130" s="21">
        <f t="shared" si="6"/>
        <v>0.59558823529411764</v>
      </c>
      <c r="V130" s="21">
        <f t="shared" si="7"/>
        <v>0.27941176470588236</v>
      </c>
    </row>
    <row r="131" spans="1:22" x14ac:dyDescent="0.2">
      <c r="A131" s="39"/>
      <c r="B131" s="39"/>
      <c r="C131" s="39"/>
      <c r="D131" s="38" t="s">
        <v>31</v>
      </c>
      <c r="E131" s="38" t="s">
        <v>32</v>
      </c>
      <c r="F131" s="38" t="s">
        <v>13</v>
      </c>
      <c r="G131" s="22"/>
      <c r="H131" s="22"/>
      <c r="I131" s="27">
        <v>96</v>
      </c>
      <c r="J131" s="27">
        <v>9</v>
      </c>
      <c r="K131" s="22"/>
      <c r="L131" s="22"/>
      <c r="M131" s="27">
        <v>1819</v>
      </c>
      <c r="N131" s="27">
        <v>306</v>
      </c>
      <c r="O131" s="22"/>
      <c r="P131" s="22"/>
      <c r="Q131" s="27">
        <v>1263</v>
      </c>
      <c r="R131" s="27">
        <v>126</v>
      </c>
      <c r="S131" s="21" t="e">
        <f t="shared" si="4"/>
        <v>#DIV/0!</v>
      </c>
      <c r="T131" s="26" t="e">
        <f t="shared" si="5"/>
        <v>#DIV/0!</v>
      </c>
      <c r="U131" s="21">
        <f t="shared" si="6"/>
        <v>0.69433754810335346</v>
      </c>
      <c r="V131" s="21">
        <f t="shared" si="7"/>
        <v>0.41176470588235292</v>
      </c>
    </row>
    <row r="132" spans="1:22" x14ac:dyDescent="0.2">
      <c r="A132" s="38" t="s">
        <v>204</v>
      </c>
      <c r="B132" s="38" t="s">
        <v>205</v>
      </c>
      <c r="C132" s="38" t="s">
        <v>72</v>
      </c>
      <c r="D132" s="38" t="s">
        <v>11</v>
      </c>
      <c r="E132" s="38" t="s">
        <v>12</v>
      </c>
      <c r="F132" s="38" t="s">
        <v>13</v>
      </c>
      <c r="G132" s="27">
        <v>364</v>
      </c>
      <c r="H132" s="27">
        <v>76</v>
      </c>
      <c r="I132" s="22"/>
      <c r="J132" s="22"/>
      <c r="K132" s="27">
        <v>36741</v>
      </c>
      <c r="L132" s="27">
        <v>9240</v>
      </c>
      <c r="M132" s="22"/>
      <c r="N132" s="22"/>
      <c r="O132" s="27">
        <v>29286</v>
      </c>
      <c r="P132" s="27">
        <v>5457</v>
      </c>
      <c r="Q132" s="22"/>
      <c r="R132" s="22"/>
      <c r="S132" s="21">
        <f t="shared" si="4"/>
        <v>0.79709316567322608</v>
      </c>
      <c r="T132" s="26">
        <f t="shared" si="5"/>
        <v>0.59058441558441555</v>
      </c>
      <c r="U132" s="21" t="e">
        <f t="shared" si="6"/>
        <v>#DIV/0!</v>
      </c>
      <c r="V132" s="21" t="e">
        <f t="shared" si="7"/>
        <v>#DIV/0!</v>
      </c>
    </row>
    <row r="133" spans="1:22" x14ac:dyDescent="0.2">
      <c r="A133" s="38" t="s">
        <v>162</v>
      </c>
      <c r="B133" s="38" t="s">
        <v>163</v>
      </c>
      <c r="C133" s="38" t="s">
        <v>16</v>
      </c>
      <c r="D133" s="38" t="s">
        <v>11</v>
      </c>
      <c r="E133" s="38" t="s">
        <v>12</v>
      </c>
      <c r="F133" s="38" t="s">
        <v>13</v>
      </c>
      <c r="G133" s="27">
        <v>380</v>
      </c>
      <c r="H133" s="27">
        <v>180</v>
      </c>
      <c r="I133" s="27">
        <v>348</v>
      </c>
      <c r="J133" s="27">
        <v>31</v>
      </c>
      <c r="K133" s="27">
        <v>45440</v>
      </c>
      <c r="L133" s="27">
        <v>20096</v>
      </c>
      <c r="M133" s="27">
        <v>83409</v>
      </c>
      <c r="N133" s="27">
        <v>8595</v>
      </c>
      <c r="O133" s="27">
        <v>37151</v>
      </c>
      <c r="P133" s="27">
        <v>15280</v>
      </c>
      <c r="Q133" s="27">
        <v>40894</v>
      </c>
      <c r="R133" s="27">
        <v>5063</v>
      </c>
      <c r="S133" s="21">
        <f t="shared" si="4"/>
        <v>0.8175836267605634</v>
      </c>
      <c r="T133" s="26">
        <f t="shared" si="5"/>
        <v>0.76035031847133761</v>
      </c>
      <c r="U133" s="21">
        <f t="shared" si="6"/>
        <v>0.49028282319653754</v>
      </c>
      <c r="V133" s="21">
        <f t="shared" si="7"/>
        <v>0.58906340895869691</v>
      </c>
    </row>
    <row r="134" spans="1:22" x14ac:dyDescent="0.2">
      <c r="A134" s="38" t="s">
        <v>208</v>
      </c>
      <c r="B134" s="38" t="s">
        <v>209</v>
      </c>
      <c r="C134" s="38" t="s">
        <v>61</v>
      </c>
      <c r="D134" s="38" t="s">
        <v>20</v>
      </c>
      <c r="E134" s="38" t="s">
        <v>21</v>
      </c>
      <c r="F134" s="38" t="s">
        <v>13</v>
      </c>
      <c r="G134" s="27">
        <v>152</v>
      </c>
      <c r="H134" s="27">
        <v>33</v>
      </c>
      <c r="I134" s="22"/>
      <c r="J134" s="22"/>
      <c r="K134" s="27">
        <v>14905</v>
      </c>
      <c r="L134" s="27">
        <v>1681</v>
      </c>
      <c r="M134" s="22"/>
      <c r="N134" s="22"/>
      <c r="O134" s="27">
        <v>11367</v>
      </c>
      <c r="P134" s="27">
        <v>1204</v>
      </c>
      <c r="Q134" s="22"/>
      <c r="R134" s="22"/>
      <c r="S134" s="21">
        <f t="shared" si="4"/>
        <v>0.76262998993626296</v>
      </c>
      <c r="T134" s="26">
        <f t="shared" si="5"/>
        <v>0.71624033313503865</v>
      </c>
      <c r="U134" s="21" t="e">
        <f t="shared" si="6"/>
        <v>#DIV/0!</v>
      </c>
      <c r="V134" s="21" t="e">
        <f t="shared" si="7"/>
        <v>#DIV/0!</v>
      </c>
    </row>
    <row r="135" spans="1:22" x14ac:dyDescent="0.2">
      <c r="A135" s="38" t="s">
        <v>164</v>
      </c>
      <c r="B135" s="38" t="s">
        <v>165</v>
      </c>
      <c r="C135" s="38" t="s">
        <v>16</v>
      </c>
      <c r="D135" s="38" t="s">
        <v>11</v>
      </c>
      <c r="E135" s="38" t="s">
        <v>12</v>
      </c>
      <c r="F135" s="38" t="s">
        <v>13</v>
      </c>
      <c r="G135" s="27">
        <v>469</v>
      </c>
      <c r="H135" s="27">
        <v>101</v>
      </c>
      <c r="I135" s="27">
        <v>312</v>
      </c>
      <c r="J135" s="27">
        <v>30</v>
      </c>
      <c r="K135" s="27">
        <v>61437</v>
      </c>
      <c r="L135" s="27">
        <v>12726</v>
      </c>
      <c r="M135" s="27">
        <v>39392</v>
      </c>
      <c r="N135" s="27">
        <v>3780</v>
      </c>
      <c r="O135" s="27">
        <v>49811</v>
      </c>
      <c r="P135" s="27">
        <v>10278</v>
      </c>
      <c r="Q135" s="27">
        <v>27786</v>
      </c>
      <c r="R135" s="27">
        <v>2392</v>
      </c>
      <c r="S135" s="21">
        <f t="shared" si="4"/>
        <v>0.81076549961749433</v>
      </c>
      <c r="T135" s="26">
        <f t="shared" si="5"/>
        <v>0.80763790664780766</v>
      </c>
      <c r="U135" s="21">
        <f t="shared" si="6"/>
        <v>0.70537164906580019</v>
      </c>
      <c r="V135" s="21">
        <f t="shared" si="7"/>
        <v>0.63280423280423281</v>
      </c>
    </row>
    <row r="136" spans="1:22" x14ac:dyDescent="0.2">
      <c r="A136" s="39"/>
      <c r="B136" s="39"/>
      <c r="C136" s="39"/>
      <c r="D136" s="38" t="s">
        <v>14</v>
      </c>
      <c r="E136" s="38" t="s">
        <v>15</v>
      </c>
      <c r="F136" s="38" t="s">
        <v>13</v>
      </c>
      <c r="G136" s="22"/>
      <c r="H136" s="22"/>
      <c r="I136" s="27">
        <v>24</v>
      </c>
      <c r="J136" s="22"/>
      <c r="K136" s="22"/>
      <c r="L136" s="22"/>
      <c r="M136" s="27">
        <v>3888</v>
      </c>
      <c r="N136" s="22"/>
      <c r="O136" s="22"/>
      <c r="P136" s="22"/>
      <c r="Q136" s="27">
        <v>2372</v>
      </c>
      <c r="R136" s="22"/>
      <c r="S136" s="21" t="e">
        <f t="shared" si="4"/>
        <v>#DIV/0!</v>
      </c>
      <c r="T136" s="26" t="e">
        <f t="shared" si="5"/>
        <v>#DIV/0!</v>
      </c>
      <c r="U136" s="21">
        <f t="shared" si="6"/>
        <v>0.61008230452674894</v>
      </c>
      <c r="V136" s="21" t="e">
        <f t="shared" si="7"/>
        <v>#DIV/0!</v>
      </c>
    </row>
    <row r="137" spans="1:22" x14ac:dyDescent="0.2">
      <c r="A137" s="38" t="s">
        <v>52</v>
      </c>
      <c r="B137" s="38" t="s">
        <v>53</v>
      </c>
      <c r="C137" s="38" t="s">
        <v>16</v>
      </c>
      <c r="D137" s="38" t="s">
        <v>29</v>
      </c>
      <c r="E137" s="38" t="s">
        <v>30</v>
      </c>
      <c r="F137" s="38" t="s">
        <v>13</v>
      </c>
      <c r="G137" s="27">
        <v>156</v>
      </c>
      <c r="H137" s="27">
        <v>70</v>
      </c>
      <c r="I137" s="27">
        <v>181</v>
      </c>
      <c r="J137" s="27">
        <v>13</v>
      </c>
      <c r="K137" s="27">
        <v>25987</v>
      </c>
      <c r="L137" s="27">
        <v>12708</v>
      </c>
      <c r="M137" s="27">
        <v>32572</v>
      </c>
      <c r="N137" s="27">
        <v>2329</v>
      </c>
      <c r="O137" s="27">
        <v>21260</v>
      </c>
      <c r="P137" s="27">
        <v>10432</v>
      </c>
      <c r="Q137" s="27">
        <v>24245</v>
      </c>
      <c r="R137" s="27">
        <v>1839</v>
      </c>
      <c r="S137" s="21">
        <f t="shared" si="4"/>
        <v>0.81810135837149345</v>
      </c>
      <c r="T137" s="26">
        <f t="shared" si="5"/>
        <v>0.82090022033364807</v>
      </c>
      <c r="U137" s="21">
        <f t="shared" si="6"/>
        <v>0.74435097629866143</v>
      </c>
      <c r="V137" s="21">
        <f t="shared" si="7"/>
        <v>0.78960927436668094</v>
      </c>
    </row>
    <row r="138" spans="1:22" x14ac:dyDescent="0.2">
      <c r="A138" s="39"/>
      <c r="B138" s="39"/>
      <c r="C138" s="39"/>
      <c r="D138" s="38" t="s">
        <v>11</v>
      </c>
      <c r="E138" s="38" t="s">
        <v>12</v>
      </c>
      <c r="F138" s="38" t="s">
        <v>13</v>
      </c>
      <c r="G138" s="27">
        <v>1103</v>
      </c>
      <c r="H138" s="27">
        <v>420</v>
      </c>
      <c r="I138" s="27">
        <v>850</v>
      </c>
      <c r="J138" s="27">
        <v>89</v>
      </c>
      <c r="K138" s="27">
        <v>178783</v>
      </c>
      <c r="L138" s="27">
        <v>69380</v>
      </c>
      <c r="M138" s="27">
        <v>139797</v>
      </c>
      <c r="N138" s="27">
        <v>14006</v>
      </c>
      <c r="O138" s="27">
        <v>151720</v>
      </c>
      <c r="P138" s="27">
        <v>53512</v>
      </c>
      <c r="Q138" s="27">
        <v>99751</v>
      </c>
      <c r="R138" s="27">
        <v>10809</v>
      </c>
      <c r="S138" s="21">
        <f t="shared" ref="S138:S201" si="8">+O138/K138</f>
        <v>0.84862654726679831</v>
      </c>
      <c r="T138" s="26">
        <f t="shared" ref="T138:T201" si="9">+P138/L138</f>
        <v>0.77128855577976363</v>
      </c>
      <c r="U138" s="21">
        <f t="shared" ref="U138:U201" si="10">+Q138/M138</f>
        <v>0.71354177843587485</v>
      </c>
      <c r="V138" s="21">
        <f t="shared" ref="V138:V201" si="11">+R138/N138</f>
        <v>0.77174068256461514</v>
      </c>
    </row>
    <row r="139" spans="1:22" x14ac:dyDescent="0.2">
      <c r="A139" s="39"/>
      <c r="B139" s="39"/>
      <c r="C139" s="39"/>
      <c r="D139" s="38" t="s">
        <v>20</v>
      </c>
      <c r="E139" s="38" t="s">
        <v>21</v>
      </c>
      <c r="F139" s="38" t="s">
        <v>13</v>
      </c>
      <c r="G139" s="27">
        <v>363</v>
      </c>
      <c r="H139" s="27">
        <v>183</v>
      </c>
      <c r="I139" s="27">
        <v>352</v>
      </c>
      <c r="J139" s="27">
        <v>31</v>
      </c>
      <c r="K139" s="27">
        <v>57371</v>
      </c>
      <c r="L139" s="27">
        <v>33236</v>
      </c>
      <c r="M139" s="27">
        <v>64082</v>
      </c>
      <c r="N139" s="27">
        <v>5642</v>
      </c>
      <c r="O139" s="27">
        <v>43877</v>
      </c>
      <c r="P139" s="27">
        <v>25128</v>
      </c>
      <c r="Q139" s="27">
        <v>44292</v>
      </c>
      <c r="R139" s="27">
        <v>4133</v>
      </c>
      <c r="S139" s="21">
        <f t="shared" si="8"/>
        <v>0.76479405971658154</v>
      </c>
      <c r="T139" s="26">
        <f t="shared" si="9"/>
        <v>0.75604765916476113</v>
      </c>
      <c r="U139" s="21">
        <f t="shared" si="10"/>
        <v>0.69117692955900256</v>
      </c>
      <c r="V139" s="21">
        <f t="shared" si="11"/>
        <v>0.73254165189649056</v>
      </c>
    </row>
    <row r="140" spans="1:22" x14ac:dyDescent="0.2">
      <c r="A140" s="39"/>
      <c r="B140" s="39"/>
      <c r="C140" s="39"/>
      <c r="D140" s="38" t="s">
        <v>14</v>
      </c>
      <c r="E140" s="38" t="s">
        <v>15</v>
      </c>
      <c r="F140" s="38" t="s">
        <v>13</v>
      </c>
      <c r="G140" s="27">
        <v>534</v>
      </c>
      <c r="H140" s="27">
        <v>164</v>
      </c>
      <c r="I140" s="27">
        <v>568</v>
      </c>
      <c r="J140" s="27">
        <v>49</v>
      </c>
      <c r="K140" s="27">
        <v>92780</v>
      </c>
      <c r="L140" s="27">
        <v>31928</v>
      </c>
      <c r="M140" s="27">
        <v>87928</v>
      </c>
      <c r="N140" s="27">
        <v>7324</v>
      </c>
      <c r="O140" s="27">
        <v>80097</v>
      </c>
      <c r="P140" s="27">
        <v>25094</v>
      </c>
      <c r="Q140" s="27">
        <v>64652</v>
      </c>
      <c r="R140" s="27">
        <v>5110</v>
      </c>
      <c r="S140" s="21">
        <f t="shared" si="8"/>
        <v>0.8633002802328088</v>
      </c>
      <c r="T140" s="26">
        <f t="shared" si="9"/>
        <v>0.78595590077674771</v>
      </c>
      <c r="U140" s="21">
        <f t="shared" si="10"/>
        <v>0.73528341370211991</v>
      </c>
      <c r="V140" s="21">
        <f t="shared" si="11"/>
        <v>0.69770617149098857</v>
      </c>
    </row>
    <row r="141" spans="1:22" x14ac:dyDescent="0.2">
      <c r="A141" s="39"/>
      <c r="B141" s="39"/>
      <c r="C141" s="39"/>
      <c r="D141" s="38" t="s">
        <v>17</v>
      </c>
      <c r="E141" s="38" t="s">
        <v>18</v>
      </c>
      <c r="F141" s="38" t="s">
        <v>13</v>
      </c>
      <c r="G141" s="27">
        <v>654</v>
      </c>
      <c r="H141" s="27">
        <v>297</v>
      </c>
      <c r="I141" s="27">
        <v>677</v>
      </c>
      <c r="J141" s="27">
        <v>62</v>
      </c>
      <c r="K141" s="27">
        <v>110614</v>
      </c>
      <c r="L141" s="27">
        <v>55278</v>
      </c>
      <c r="M141" s="27">
        <v>117656</v>
      </c>
      <c r="N141" s="27">
        <v>10710</v>
      </c>
      <c r="O141" s="27">
        <v>99322</v>
      </c>
      <c r="P141" s="27">
        <v>44403</v>
      </c>
      <c r="Q141" s="27">
        <v>91887</v>
      </c>
      <c r="R141" s="27">
        <v>8346</v>
      </c>
      <c r="S141" s="21">
        <f t="shared" si="8"/>
        <v>0.89791527293109374</v>
      </c>
      <c r="T141" s="26">
        <f t="shared" si="9"/>
        <v>0.80326712254423094</v>
      </c>
      <c r="U141" s="21">
        <f t="shared" si="10"/>
        <v>0.78098014550894135</v>
      </c>
      <c r="V141" s="21">
        <f t="shared" si="11"/>
        <v>0.7792717086834734</v>
      </c>
    </row>
    <row r="142" spans="1:22" x14ac:dyDescent="0.2">
      <c r="A142" s="39"/>
      <c r="B142" s="39"/>
      <c r="C142" s="39"/>
      <c r="D142" s="38" t="s">
        <v>33</v>
      </c>
      <c r="E142" s="38" t="s">
        <v>34</v>
      </c>
      <c r="F142" s="38" t="s">
        <v>13</v>
      </c>
      <c r="G142" s="22"/>
      <c r="H142" s="27">
        <v>19</v>
      </c>
      <c r="I142" s="27">
        <v>156</v>
      </c>
      <c r="J142" s="27">
        <v>13</v>
      </c>
      <c r="K142" s="22"/>
      <c r="L142" s="27">
        <v>3458</v>
      </c>
      <c r="M142" s="27">
        <v>28281</v>
      </c>
      <c r="N142" s="27">
        <v>2292</v>
      </c>
      <c r="O142" s="22"/>
      <c r="P142" s="27">
        <v>2340</v>
      </c>
      <c r="Q142" s="27">
        <v>18731</v>
      </c>
      <c r="R142" s="27">
        <v>1545</v>
      </c>
      <c r="S142" s="21" t="e">
        <f t="shared" si="8"/>
        <v>#DIV/0!</v>
      </c>
      <c r="T142" s="26">
        <f t="shared" si="9"/>
        <v>0.67669172932330823</v>
      </c>
      <c r="U142" s="21">
        <f t="shared" si="10"/>
        <v>0.66231745694989574</v>
      </c>
      <c r="V142" s="21">
        <f t="shared" si="11"/>
        <v>0.6740837696335078</v>
      </c>
    </row>
    <row r="143" spans="1:22" x14ac:dyDescent="0.2">
      <c r="A143" s="39"/>
      <c r="B143" s="39"/>
      <c r="C143" s="39"/>
      <c r="D143" s="38" t="s">
        <v>31</v>
      </c>
      <c r="E143" s="38" t="s">
        <v>32</v>
      </c>
      <c r="F143" s="38" t="s">
        <v>13</v>
      </c>
      <c r="G143" s="22"/>
      <c r="H143" s="22"/>
      <c r="I143" s="27">
        <v>248</v>
      </c>
      <c r="J143" s="27">
        <v>31</v>
      </c>
      <c r="K143" s="22"/>
      <c r="L143" s="22"/>
      <c r="M143" s="27">
        <v>43027</v>
      </c>
      <c r="N143" s="27">
        <v>5642</v>
      </c>
      <c r="O143" s="22"/>
      <c r="P143" s="22"/>
      <c r="Q143" s="27">
        <v>32093</v>
      </c>
      <c r="R143" s="27">
        <v>4373</v>
      </c>
      <c r="S143" s="21" t="e">
        <f t="shared" si="8"/>
        <v>#DIV/0!</v>
      </c>
      <c r="T143" s="26" t="e">
        <f t="shared" si="9"/>
        <v>#DIV/0!</v>
      </c>
      <c r="U143" s="21">
        <f t="shared" si="10"/>
        <v>0.74588049364352615</v>
      </c>
      <c r="V143" s="21">
        <f t="shared" si="11"/>
        <v>0.77507975895072667</v>
      </c>
    </row>
    <row r="144" spans="1:22" x14ac:dyDescent="0.2">
      <c r="A144" s="38" t="s">
        <v>210</v>
      </c>
      <c r="B144" s="38" t="s">
        <v>211</v>
      </c>
      <c r="C144" s="38" t="s">
        <v>47</v>
      </c>
      <c r="D144" s="38" t="s">
        <v>11</v>
      </c>
      <c r="E144" s="38" t="s">
        <v>12</v>
      </c>
      <c r="F144" s="38" t="s">
        <v>13</v>
      </c>
      <c r="G144" s="27">
        <v>13</v>
      </c>
      <c r="H144" s="22"/>
      <c r="I144" s="22"/>
      <c r="J144" s="22"/>
      <c r="K144" s="27">
        <v>1776</v>
      </c>
      <c r="L144" s="22"/>
      <c r="M144" s="22"/>
      <c r="N144" s="22"/>
      <c r="O144" s="27">
        <v>1312</v>
      </c>
      <c r="P144" s="22"/>
      <c r="Q144" s="22"/>
      <c r="R144" s="22"/>
      <c r="S144" s="21">
        <f t="shared" si="8"/>
        <v>0.73873873873873874</v>
      </c>
      <c r="T144" s="26" t="e">
        <f t="shared" si="9"/>
        <v>#DIV/0!</v>
      </c>
      <c r="U144" s="21" t="e">
        <f t="shared" si="10"/>
        <v>#DIV/0!</v>
      </c>
      <c r="V144" s="21" t="e">
        <f t="shared" si="11"/>
        <v>#DIV/0!</v>
      </c>
    </row>
    <row r="145" spans="1:22" x14ac:dyDescent="0.2">
      <c r="A145" s="38" t="s">
        <v>181</v>
      </c>
      <c r="B145" s="38" t="s">
        <v>182</v>
      </c>
      <c r="C145" s="38" t="s">
        <v>86</v>
      </c>
      <c r="D145" s="38" t="s">
        <v>11</v>
      </c>
      <c r="E145" s="38" t="s">
        <v>12</v>
      </c>
      <c r="F145" s="38" t="s">
        <v>13</v>
      </c>
      <c r="G145" s="27">
        <v>342</v>
      </c>
      <c r="H145" s="27">
        <v>67</v>
      </c>
      <c r="I145" s="27">
        <v>190</v>
      </c>
      <c r="J145" s="27">
        <v>16</v>
      </c>
      <c r="K145" s="27">
        <v>96102</v>
      </c>
      <c r="L145" s="27">
        <v>18827</v>
      </c>
      <c r="M145" s="27">
        <v>53088</v>
      </c>
      <c r="N145" s="27">
        <v>4464</v>
      </c>
      <c r="O145" s="27">
        <v>84016</v>
      </c>
      <c r="P145" s="27">
        <v>15115</v>
      </c>
      <c r="Q145" s="27">
        <v>30182</v>
      </c>
      <c r="R145" s="27">
        <v>3745</v>
      </c>
      <c r="S145" s="21">
        <f t="shared" si="8"/>
        <v>0.87423778901583737</v>
      </c>
      <c r="T145" s="26">
        <f t="shared" si="9"/>
        <v>0.80283635204759118</v>
      </c>
      <c r="U145" s="21">
        <f t="shared" si="10"/>
        <v>0.56852772754671488</v>
      </c>
      <c r="V145" s="21">
        <f t="shared" si="11"/>
        <v>0.83893369175627241</v>
      </c>
    </row>
    <row r="146" spans="1:22" x14ac:dyDescent="0.2">
      <c r="A146" s="38" t="s">
        <v>54</v>
      </c>
      <c r="B146" s="38" t="s">
        <v>55</v>
      </c>
      <c r="C146" s="38" t="s">
        <v>47</v>
      </c>
      <c r="D146" s="38" t="s">
        <v>11</v>
      </c>
      <c r="E146" s="38" t="s">
        <v>12</v>
      </c>
      <c r="F146" s="38" t="s">
        <v>13</v>
      </c>
      <c r="G146" s="27">
        <v>1138</v>
      </c>
      <c r="H146" s="27">
        <v>322</v>
      </c>
      <c r="I146" s="27">
        <v>402</v>
      </c>
      <c r="J146" s="27">
        <v>83</v>
      </c>
      <c r="K146" s="27">
        <v>253274</v>
      </c>
      <c r="L146" s="27">
        <v>63777</v>
      </c>
      <c r="M146" s="27">
        <v>60342</v>
      </c>
      <c r="N146" s="27">
        <v>11823</v>
      </c>
      <c r="O146" s="27">
        <v>212106</v>
      </c>
      <c r="P146" s="27">
        <v>48533</v>
      </c>
      <c r="Q146" s="27">
        <v>48936</v>
      </c>
      <c r="R146" s="27">
        <v>9288</v>
      </c>
      <c r="S146" s="21">
        <f t="shared" si="8"/>
        <v>0.83745666748264724</v>
      </c>
      <c r="T146" s="26">
        <f t="shared" si="9"/>
        <v>0.7609796635150603</v>
      </c>
      <c r="U146" s="21">
        <f t="shared" si="10"/>
        <v>0.81097742865665701</v>
      </c>
      <c r="V146" s="21">
        <f t="shared" si="11"/>
        <v>0.7855874143618371</v>
      </c>
    </row>
    <row r="147" spans="1:22" x14ac:dyDescent="0.2">
      <c r="A147" s="38" t="s">
        <v>56</v>
      </c>
      <c r="B147" s="38" t="s">
        <v>57</v>
      </c>
      <c r="C147" s="38" t="s">
        <v>58</v>
      </c>
      <c r="D147" s="38" t="s">
        <v>11</v>
      </c>
      <c r="E147" s="38" t="s">
        <v>12</v>
      </c>
      <c r="F147" s="38" t="s">
        <v>13</v>
      </c>
      <c r="G147" s="27">
        <v>403</v>
      </c>
      <c r="H147" s="27">
        <v>127</v>
      </c>
      <c r="I147" s="27">
        <v>110</v>
      </c>
      <c r="J147" s="27">
        <v>14</v>
      </c>
      <c r="K147" s="27">
        <v>38329</v>
      </c>
      <c r="L147" s="27">
        <v>12958</v>
      </c>
      <c r="M147" s="27">
        <v>13615</v>
      </c>
      <c r="N147" s="27">
        <v>1872</v>
      </c>
      <c r="O147" s="27">
        <v>33347</v>
      </c>
      <c r="P147" s="27">
        <v>8905</v>
      </c>
      <c r="Q147" s="27">
        <v>6884</v>
      </c>
      <c r="R147" s="27">
        <v>1241</v>
      </c>
      <c r="S147" s="21">
        <f t="shared" si="8"/>
        <v>0.87002008922747787</v>
      </c>
      <c r="T147" s="26">
        <f t="shared" si="9"/>
        <v>0.68722025003858622</v>
      </c>
      <c r="U147" s="21">
        <f t="shared" si="10"/>
        <v>0.50561880279103932</v>
      </c>
      <c r="V147" s="21">
        <f t="shared" si="11"/>
        <v>0.6629273504273504</v>
      </c>
    </row>
    <row r="148" spans="1:22" x14ac:dyDescent="0.2">
      <c r="A148" s="38" t="s">
        <v>59</v>
      </c>
      <c r="B148" s="38" t="s">
        <v>60</v>
      </c>
      <c r="C148" s="38" t="s">
        <v>61</v>
      </c>
      <c r="D148" s="38" t="s">
        <v>11</v>
      </c>
      <c r="E148" s="38" t="s">
        <v>12</v>
      </c>
      <c r="F148" s="38" t="s">
        <v>13</v>
      </c>
      <c r="G148" s="27">
        <v>1249</v>
      </c>
      <c r="H148" s="27">
        <v>382</v>
      </c>
      <c r="I148" s="27">
        <v>671</v>
      </c>
      <c r="J148" s="27">
        <v>90</v>
      </c>
      <c r="K148" s="27">
        <v>180920</v>
      </c>
      <c r="L148" s="27">
        <v>52475</v>
      </c>
      <c r="M148" s="27">
        <v>101379</v>
      </c>
      <c r="N148" s="27">
        <v>14082</v>
      </c>
      <c r="O148" s="27">
        <v>143370</v>
      </c>
      <c r="P148" s="27">
        <v>36820</v>
      </c>
      <c r="Q148" s="27">
        <v>59898</v>
      </c>
      <c r="R148" s="27">
        <v>8969</v>
      </c>
      <c r="S148" s="21">
        <f t="shared" si="8"/>
        <v>0.79244970152553618</v>
      </c>
      <c r="T148" s="26">
        <f t="shared" si="9"/>
        <v>0.70166746069556929</v>
      </c>
      <c r="U148" s="21">
        <f t="shared" si="10"/>
        <v>0.5908324209155742</v>
      </c>
      <c r="V148" s="21">
        <f t="shared" si="11"/>
        <v>0.63691237040193149</v>
      </c>
    </row>
    <row r="149" spans="1:22" x14ac:dyDescent="0.2">
      <c r="A149" s="39"/>
      <c r="B149" s="39"/>
      <c r="C149" s="39"/>
      <c r="D149" s="38" t="s">
        <v>20</v>
      </c>
      <c r="E149" s="38" t="s">
        <v>21</v>
      </c>
      <c r="F149" s="38" t="s">
        <v>13</v>
      </c>
      <c r="G149" s="27">
        <v>332</v>
      </c>
      <c r="H149" s="27">
        <v>75</v>
      </c>
      <c r="I149" s="22"/>
      <c r="J149" s="22"/>
      <c r="K149" s="27">
        <v>42646</v>
      </c>
      <c r="L149" s="27">
        <v>9900</v>
      </c>
      <c r="M149" s="22"/>
      <c r="N149" s="22"/>
      <c r="O149" s="27">
        <v>26134</v>
      </c>
      <c r="P149" s="27">
        <v>5498</v>
      </c>
      <c r="Q149" s="22"/>
      <c r="R149" s="22"/>
      <c r="S149" s="21">
        <f t="shared" si="8"/>
        <v>0.61281245603339118</v>
      </c>
      <c r="T149" s="26">
        <f t="shared" si="9"/>
        <v>0.55535353535353538</v>
      </c>
      <c r="U149" s="21" t="e">
        <f t="shared" si="10"/>
        <v>#DIV/0!</v>
      </c>
      <c r="V149" s="21" t="e">
        <f t="shared" si="11"/>
        <v>#DIV/0!</v>
      </c>
    </row>
    <row r="150" spans="1:22" x14ac:dyDescent="0.2">
      <c r="A150" s="38" t="s">
        <v>166</v>
      </c>
      <c r="B150" s="38" t="s">
        <v>167</v>
      </c>
      <c r="C150" s="38" t="s">
        <v>168</v>
      </c>
      <c r="D150" s="38" t="s">
        <v>11</v>
      </c>
      <c r="E150" s="38" t="s">
        <v>12</v>
      </c>
      <c r="F150" s="38" t="s">
        <v>13</v>
      </c>
      <c r="G150" s="27">
        <v>539</v>
      </c>
      <c r="H150" s="27">
        <v>56</v>
      </c>
      <c r="I150" s="27">
        <v>94</v>
      </c>
      <c r="J150" s="27">
        <v>19</v>
      </c>
      <c r="K150" s="27">
        <v>65809</v>
      </c>
      <c r="L150" s="27">
        <v>9378</v>
      </c>
      <c r="M150" s="27">
        <v>9300</v>
      </c>
      <c r="N150" s="27">
        <v>2790</v>
      </c>
      <c r="O150" s="27">
        <v>54432</v>
      </c>
      <c r="P150" s="27">
        <v>6846</v>
      </c>
      <c r="Q150" s="27">
        <v>7203</v>
      </c>
      <c r="R150" s="27">
        <v>2095</v>
      </c>
      <c r="S150" s="21">
        <f t="shared" si="8"/>
        <v>0.82712091051375947</v>
      </c>
      <c r="T150" s="26">
        <f t="shared" si="9"/>
        <v>0.7300063979526551</v>
      </c>
      <c r="U150" s="21">
        <f t="shared" si="10"/>
        <v>0.77451612903225808</v>
      </c>
      <c r="V150" s="21">
        <f t="shared" si="11"/>
        <v>0.75089605734767029</v>
      </c>
    </row>
    <row r="151" spans="1:22" x14ac:dyDescent="0.2">
      <c r="A151" s="38" t="s">
        <v>62</v>
      </c>
      <c r="B151" s="38" t="s">
        <v>63</v>
      </c>
      <c r="C151" s="38" t="s">
        <v>16</v>
      </c>
      <c r="D151" s="38" t="s">
        <v>11</v>
      </c>
      <c r="E151" s="38" t="s">
        <v>12</v>
      </c>
      <c r="F151" s="38" t="s">
        <v>13</v>
      </c>
      <c r="G151" s="27">
        <v>362</v>
      </c>
      <c r="H151" s="27">
        <v>135</v>
      </c>
      <c r="I151" s="27">
        <v>157</v>
      </c>
      <c r="J151" s="27">
        <v>31</v>
      </c>
      <c r="K151" s="27">
        <v>51357</v>
      </c>
      <c r="L151" s="27">
        <v>27751</v>
      </c>
      <c r="M151" s="27">
        <v>21066</v>
      </c>
      <c r="N151" s="27">
        <v>3780</v>
      </c>
      <c r="O151" s="27">
        <v>44586</v>
      </c>
      <c r="P151" s="27">
        <v>17642</v>
      </c>
      <c r="Q151" s="27">
        <v>14041</v>
      </c>
      <c r="R151" s="27">
        <v>2797</v>
      </c>
      <c r="S151" s="21">
        <f t="shared" si="8"/>
        <v>0.86815818680997725</v>
      </c>
      <c r="T151" s="26">
        <f t="shared" si="9"/>
        <v>0.63572483874454977</v>
      </c>
      <c r="U151" s="21">
        <f t="shared" si="10"/>
        <v>0.66652425709674357</v>
      </c>
      <c r="V151" s="21">
        <f t="shared" si="11"/>
        <v>0.73994708994708991</v>
      </c>
    </row>
    <row r="152" spans="1:22" x14ac:dyDescent="0.2">
      <c r="A152" s="38" t="s">
        <v>169</v>
      </c>
      <c r="B152" s="38" t="s">
        <v>170</v>
      </c>
      <c r="C152" s="38" t="s">
        <v>16</v>
      </c>
      <c r="D152" s="38" t="s">
        <v>11</v>
      </c>
      <c r="E152" s="38" t="s">
        <v>12</v>
      </c>
      <c r="F152" s="38" t="s">
        <v>13</v>
      </c>
      <c r="G152" s="27">
        <v>725</v>
      </c>
      <c r="H152" s="27">
        <v>243</v>
      </c>
      <c r="I152" s="27">
        <v>561</v>
      </c>
      <c r="J152" s="27">
        <v>61</v>
      </c>
      <c r="K152" s="27">
        <v>109708</v>
      </c>
      <c r="L152" s="27">
        <v>35442</v>
      </c>
      <c r="M152" s="27">
        <v>75072</v>
      </c>
      <c r="N152" s="27">
        <v>8374</v>
      </c>
      <c r="O152" s="27">
        <v>94919</v>
      </c>
      <c r="P152" s="27">
        <v>28851</v>
      </c>
      <c r="Q152" s="27">
        <v>52946</v>
      </c>
      <c r="R152" s="27">
        <v>5917</v>
      </c>
      <c r="S152" s="21">
        <f t="shared" si="8"/>
        <v>0.8651967039778321</v>
      </c>
      <c r="T152" s="26">
        <f t="shared" si="9"/>
        <v>0.81403419671576094</v>
      </c>
      <c r="U152" s="21">
        <f t="shared" si="10"/>
        <v>0.7052696078431373</v>
      </c>
      <c r="V152" s="21">
        <f t="shared" si="11"/>
        <v>0.70659183186052066</v>
      </c>
    </row>
    <row r="153" spans="1:22" x14ac:dyDescent="0.2">
      <c r="A153" s="38" t="s">
        <v>216</v>
      </c>
      <c r="B153" s="38" t="s">
        <v>217</v>
      </c>
      <c r="C153" s="38" t="s">
        <v>185</v>
      </c>
      <c r="D153" s="38" t="s">
        <v>11</v>
      </c>
      <c r="E153" s="38" t="s">
        <v>12</v>
      </c>
      <c r="F153" s="38" t="s">
        <v>13</v>
      </c>
      <c r="G153" s="27">
        <v>39</v>
      </c>
      <c r="H153" s="22"/>
      <c r="I153" s="22"/>
      <c r="J153" s="22"/>
      <c r="K153" s="27">
        <v>9750</v>
      </c>
      <c r="L153" s="22"/>
      <c r="M153" s="22"/>
      <c r="N153" s="22"/>
      <c r="O153" s="27">
        <v>6203</v>
      </c>
      <c r="P153" s="22"/>
      <c r="Q153" s="22"/>
      <c r="R153" s="22"/>
      <c r="S153" s="21">
        <f t="shared" si="8"/>
        <v>0.6362051282051282</v>
      </c>
      <c r="T153" s="26" t="e">
        <f t="shared" si="9"/>
        <v>#DIV/0!</v>
      </c>
      <c r="U153" s="21" t="e">
        <f t="shared" si="10"/>
        <v>#DIV/0!</v>
      </c>
      <c r="V153" s="21" t="e">
        <f t="shared" si="11"/>
        <v>#DIV/0!</v>
      </c>
    </row>
    <row r="154" spans="1:22" x14ac:dyDescent="0.2">
      <c r="A154" s="38" t="s">
        <v>183</v>
      </c>
      <c r="B154" s="38" t="s">
        <v>184</v>
      </c>
      <c r="C154" s="38" t="s">
        <v>185</v>
      </c>
      <c r="D154" s="38" t="s">
        <v>11</v>
      </c>
      <c r="E154" s="38" t="s">
        <v>12</v>
      </c>
      <c r="F154" s="38" t="s">
        <v>13</v>
      </c>
      <c r="G154" s="27">
        <v>97</v>
      </c>
      <c r="H154" s="27">
        <v>12</v>
      </c>
      <c r="I154" s="27">
        <v>223</v>
      </c>
      <c r="J154" s="27">
        <v>26</v>
      </c>
      <c r="K154" s="27">
        <v>25750</v>
      </c>
      <c r="L154" s="27">
        <v>3600</v>
      </c>
      <c r="M154" s="27">
        <v>67733</v>
      </c>
      <c r="N154" s="27">
        <v>8094</v>
      </c>
      <c r="O154" s="27">
        <v>19790</v>
      </c>
      <c r="P154" s="27">
        <v>2283</v>
      </c>
      <c r="Q154" s="27">
        <v>51932</v>
      </c>
      <c r="R154" s="27">
        <v>6269</v>
      </c>
      <c r="S154" s="21">
        <f t="shared" si="8"/>
        <v>0.7685436893203883</v>
      </c>
      <c r="T154" s="26">
        <f t="shared" si="9"/>
        <v>0.63416666666666666</v>
      </c>
      <c r="U154" s="21">
        <f t="shared" si="10"/>
        <v>0.76671637163568718</v>
      </c>
      <c r="V154" s="21">
        <f t="shared" si="11"/>
        <v>0.77452433901655549</v>
      </c>
    </row>
    <row r="155" spans="1:22" x14ac:dyDescent="0.2">
      <c r="A155" s="38" t="s">
        <v>64</v>
      </c>
      <c r="B155" s="38" t="s">
        <v>65</v>
      </c>
      <c r="C155" s="38" t="s">
        <v>16</v>
      </c>
      <c r="D155" s="38" t="s">
        <v>11</v>
      </c>
      <c r="E155" s="38" t="s">
        <v>12</v>
      </c>
      <c r="F155" s="38" t="s">
        <v>13</v>
      </c>
      <c r="G155" s="27">
        <v>1086</v>
      </c>
      <c r="H155" s="27">
        <v>448</v>
      </c>
      <c r="I155" s="27">
        <v>1266</v>
      </c>
      <c r="J155" s="27">
        <v>164</v>
      </c>
      <c r="K155" s="27">
        <v>242441</v>
      </c>
      <c r="L155" s="27">
        <v>85763</v>
      </c>
      <c r="M155" s="27">
        <v>227250</v>
      </c>
      <c r="N155" s="27">
        <v>25738</v>
      </c>
      <c r="O155" s="27">
        <v>204987</v>
      </c>
      <c r="P155" s="27">
        <v>60235</v>
      </c>
      <c r="Q155" s="27">
        <v>151565</v>
      </c>
      <c r="R155" s="27">
        <v>18451</v>
      </c>
      <c r="S155" s="21">
        <f t="shared" si="8"/>
        <v>0.84551292891878849</v>
      </c>
      <c r="T155" s="26">
        <f t="shared" si="9"/>
        <v>0.70234250201135684</v>
      </c>
      <c r="U155" s="21">
        <f t="shared" si="10"/>
        <v>0.66695269526952694</v>
      </c>
      <c r="V155" s="21">
        <f t="shared" si="11"/>
        <v>0.71687776828036365</v>
      </c>
    </row>
    <row r="156" spans="1:22" x14ac:dyDescent="0.2">
      <c r="A156" s="39"/>
      <c r="B156" s="39"/>
      <c r="C156" s="39"/>
      <c r="D156" s="38" t="s">
        <v>14</v>
      </c>
      <c r="E156" s="38" t="s">
        <v>15</v>
      </c>
      <c r="F156" s="38" t="s">
        <v>13</v>
      </c>
      <c r="G156" s="27">
        <v>281</v>
      </c>
      <c r="H156" s="27">
        <v>85</v>
      </c>
      <c r="I156" s="27">
        <v>230</v>
      </c>
      <c r="J156" s="27">
        <v>25</v>
      </c>
      <c r="K156" s="27">
        <v>41518</v>
      </c>
      <c r="L156" s="27">
        <v>14612</v>
      </c>
      <c r="M156" s="27">
        <v>42148</v>
      </c>
      <c r="N156" s="27">
        <v>4202</v>
      </c>
      <c r="O156" s="27">
        <v>37778</v>
      </c>
      <c r="P156" s="27">
        <v>11407</v>
      </c>
      <c r="Q156" s="27">
        <v>30234</v>
      </c>
      <c r="R156" s="27">
        <v>2719</v>
      </c>
      <c r="S156" s="21">
        <f t="shared" si="8"/>
        <v>0.90991858952743387</v>
      </c>
      <c r="T156" s="26">
        <f t="shared" si="9"/>
        <v>0.78065973172734737</v>
      </c>
      <c r="U156" s="21">
        <f t="shared" si="10"/>
        <v>0.71732941064819211</v>
      </c>
      <c r="V156" s="21">
        <f t="shared" si="11"/>
        <v>0.64707282246549258</v>
      </c>
    </row>
    <row r="157" spans="1:22" x14ac:dyDescent="0.2">
      <c r="A157" s="39"/>
      <c r="B157" s="39"/>
      <c r="C157" s="39"/>
      <c r="D157" s="38" t="s">
        <v>17</v>
      </c>
      <c r="E157" s="38" t="s">
        <v>18</v>
      </c>
      <c r="F157" s="38" t="s">
        <v>13</v>
      </c>
      <c r="G157" s="27">
        <v>361</v>
      </c>
      <c r="H157" s="27">
        <v>133</v>
      </c>
      <c r="I157" s="27">
        <v>440</v>
      </c>
      <c r="J157" s="27">
        <v>58</v>
      </c>
      <c r="K157" s="27">
        <v>43680</v>
      </c>
      <c r="L157" s="27">
        <v>15962</v>
      </c>
      <c r="M157" s="27">
        <v>59224</v>
      </c>
      <c r="N157" s="27">
        <v>9338</v>
      </c>
      <c r="O157" s="27">
        <v>38746</v>
      </c>
      <c r="P157" s="27">
        <v>12120</v>
      </c>
      <c r="Q157" s="27">
        <v>46423</v>
      </c>
      <c r="R157" s="27">
        <v>5820</v>
      </c>
      <c r="S157" s="21">
        <f t="shared" si="8"/>
        <v>0.8870421245421245</v>
      </c>
      <c r="T157" s="26">
        <f t="shared" si="9"/>
        <v>0.75930334544543288</v>
      </c>
      <c r="U157" s="21">
        <f t="shared" si="10"/>
        <v>0.78385451843847087</v>
      </c>
      <c r="V157" s="21">
        <f t="shared" si="11"/>
        <v>0.62325979867209258</v>
      </c>
    </row>
    <row r="158" spans="1:22" x14ac:dyDescent="0.2">
      <c r="A158" s="39"/>
      <c r="B158" s="39"/>
      <c r="C158" s="39"/>
      <c r="D158" s="38" t="s">
        <v>20</v>
      </c>
      <c r="E158" s="38" t="s">
        <v>21</v>
      </c>
      <c r="F158" s="38" t="s">
        <v>13</v>
      </c>
      <c r="G158" s="22"/>
      <c r="H158" s="22"/>
      <c r="I158" s="27">
        <v>191</v>
      </c>
      <c r="J158" s="27">
        <v>40</v>
      </c>
      <c r="K158" s="22"/>
      <c r="L158" s="22"/>
      <c r="M158" s="27">
        <v>28136</v>
      </c>
      <c r="N158" s="27">
        <v>6594</v>
      </c>
      <c r="O158" s="22"/>
      <c r="P158" s="22"/>
      <c r="Q158" s="27">
        <v>19602</v>
      </c>
      <c r="R158" s="27">
        <v>3407</v>
      </c>
      <c r="S158" s="21" t="e">
        <f t="shared" si="8"/>
        <v>#DIV/0!</v>
      </c>
      <c r="T158" s="26" t="e">
        <f t="shared" si="9"/>
        <v>#DIV/0!</v>
      </c>
      <c r="U158" s="21">
        <f t="shared" si="10"/>
        <v>0.69668751777082738</v>
      </c>
      <c r="V158" s="21">
        <f t="shared" si="11"/>
        <v>0.51668183196845618</v>
      </c>
    </row>
    <row r="159" spans="1:22" x14ac:dyDescent="0.2">
      <c r="A159" s="38" t="s">
        <v>66</v>
      </c>
      <c r="B159" s="38" t="s">
        <v>67</v>
      </c>
      <c r="C159" s="38" t="s">
        <v>16</v>
      </c>
      <c r="D159" s="38" t="s">
        <v>11</v>
      </c>
      <c r="E159" s="38" t="s">
        <v>12</v>
      </c>
      <c r="F159" s="38" t="s">
        <v>13</v>
      </c>
      <c r="G159" s="27">
        <v>363</v>
      </c>
      <c r="H159" s="27">
        <v>82</v>
      </c>
      <c r="I159" s="27">
        <v>118</v>
      </c>
      <c r="J159" s="27">
        <v>31</v>
      </c>
      <c r="K159" s="27">
        <v>91485</v>
      </c>
      <c r="L159" s="27">
        <v>20650</v>
      </c>
      <c r="M159" s="27">
        <v>29720</v>
      </c>
      <c r="N159" s="27">
        <v>7808</v>
      </c>
      <c r="O159" s="27">
        <v>82060</v>
      </c>
      <c r="P159" s="27">
        <v>15738</v>
      </c>
      <c r="Q159" s="27">
        <v>24468</v>
      </c>
      <c r="R159" s="27">
        <v>6523</v>
      </c>
      <c r="S159" s="21">
        <f t="shared" si="8"/>
        <v>0.89697764660873369</v>
      </c>
      <c r="T159" s="26">
        <f t="shared" si="9"/>
        <v>0.76213075060532687</v>
      </c>
      <c r="U159" s="21">
        <f t="shared" si="10"/>
        <v>0.82328398384925972</v>
      </c>
      <c r="V159" s="21">
        <f t="shared" si="11"/>
        <v>0.83542520491803274</v>
      </c>
    </row>
    <row r="160" spans="1:22" x14ac:dyDescent="0.2">
      <c r="A160" s="38" t="s">
        <v>68</v>
      </c>
      <c r="B160" s="38" t="s">
        <v>69</v>
      </c>
      <c r="C160" s="38" t="s">
        <v>19</v>
      </c>
      <c r="D160" s="38" t="s">
        <v>11</v>
      </c>
      <c r="E160" s="38" t="s">
        <v>12</v>
      </c>
      <c r="F160" s="38" t="s">
        <v>13</v>
      </c>
      <c r="G160" s="27">
        <v>364</v>
      </c>
      <c r="H160" s="27">
        <v>90</v>
      </c>
      <c r="I160" s="22"/>
      <c r="J160" s="22"/>
      <c r="K160" s="27">
        <v>89176</v>
      </c>
      <c r="L160" s="27">
        <v>22220</v>
      </c>
      <c r="M160" s="22"/>
      <c r="N160" s="22"/>
      <c r="O160" s="27">
        <v>78398</v>
      </c>
      <c r="P160" s="27">
        <v>17865</v>
      </c>
      <c r="Q160" s="22"/>
      <c r="R160" s="22"/>
      <c r="S160" s="21">
        <f t="shared" si="8"/>
        <v>0.87913788463263653</v>
      </c>
      <c r="T160" s="26">
        <f t="shared" si="9"/>
        <v>0.80400540054005398</v>
      </c>
      <c r="U160" s="21" t="e">
        <f t="shared" si="10"/>
        <v>#DIV/0!</v>
      </c>
      <c r="V160" s="21" t="e">
        <f t="shared" si="11"/>
        <v>#DIV/0!</v>
      </c>
    </row>
    <row r="161" spans="1:22" x14ac:dyDescent="0.2">
      <c r="A161" s="38" t="s">
        <v>70</v>
      </c>
      <c r="B161" s="38" t="s">
        <v>71</v>
      </c>
      <c r="C161" s="38" t="s">
        <v>72</v>
      </c>
      <c r="D161" s="38" t="s">
        <v>11</v>
      </c>
      <c r="E161" s="38" t="s">
        <v>12</v>
      </c>
      <c r="F161" s="38" t="s">
        <v>13</v>
      </c>
      <c r="G161" s="27">
        <v>3249</v>
      </c>
      <c r="H161" s="27">
        <v>880</v>
      </c>
      <c r="I161" s="27">
        <v>1194</v>
      </c>
      <c r="J161" s="27">
        <v>177</v>
      </c>
      <c r="K161" s="27">
        <v>550211</v>
      </c>
      <c r="L161" s="27">
        <v>130485</v>
      </c>
      <c r="M161" s="27">
        <v>168145</v>
      </c>
      <c r="N161" s="27">
        <v>27544</v>
      </c>
      <c r="O161" s="27">
        <v>437638</v>
      </c>
      <c r="P161" s="27">
        <v>110115</v>
      </c>
      <c r="Q161" s="27">
        <v>112326</v>
      </c>
      <c r="R161" s="27">
        <v>20191</v>
      </c>
      <c r="S161" s="21">
        <f t="shared" si="8"/>
        <v>0.79540031006286682</v>
      </c>
      <c r="T161" s="26">
        <f t="shared" si="9"/>
        <v>0.84389010231061046</v>
      </c>
      <c r="U161" s="21">
        <f t="shared" si="10"/>
        <v>0.66803056885426271</v>
      </c>
      <c r="V161" s="21">
        <f t="shared" si="11"/>
        <v>0.73304530932326462</v>
      </c>
    </row>
    <row r="162" spans="1:22" x14ac:dyDescent="0.2">
      <c r="A162" s="39"/>
      <c r="B162" s="39"/>
      <c r="C162" s="39"/>
      <c r="D162" s="38" t="s">
        <v>20</v>
      </c>
      <c r="E162" s="38" t="s">
        <v>21</v>
      </c>
      <c r="F162" s="38" t="s">
        <v>13</v>
      </c>
      <c r="G162" s="27">
        <v>402</v>
      </c>
      <c r="H162" s="27">
        <v>57</v>
      </c>
      <c r="I162" s="27">
        <v>13</v>
      </c>
      <c r="J162" s="22"/>
      <c r="K162" s="27">
        <v>60668</v>
      </c>
      <c r="L162" s="27">
        <v>8814</v>
      </c>
      <c r="M162" s="27">
        <v>2124</v>
      </c>
      <c r="N162" s="22"/>
      <c r="O162" s="27">
        <v>42352</v>
      </c>
      <c r="P162" s="27">
        <v>6502</v>
      </c>
      <c r="Q162" s="27">
        <v>473</v>
      </c>
      <c r="R162" s="22"/>
      <c r="S162" s="21">
        <f t="shared" si="8"/>
        <v>0.69809454737258525</v>
      </c>
      <c r="T162" s="26">
        <f t="shared" si="9"/>
        <v>0.73769003857499438</v>
      </c>
      <c r="U162" s="21">
        <f t="shared" si="10"/>
        <v>0.22269303201506591</v>
      </c>
      <c r="V162" s="21" t="e">
        <f t="shared" si="11"/>
        <v>#DIV/0!</v>
      </c>
    </row>
    <row r="163" spans="1:22" x14ac:dyDescent="0.2">
      <c r="A163" s="39"/>
      <c r="B163" s="39"/>
      <c r="C163" s="39"/>
      <c r="D163" s="38" t="s">
        <v>14</v>
      </c>
      <c r="E163" s="38" t="s">
        <v>15</v>
      </c>
      <c r="F163" s="38" t="s">
        <v>13</v>
      </c>
      <c r="G163" s="27">
        <v>435</v>
      </c>
      <c r="H163" s="27">
        <v>87</v>
      </c>
      <c r="I163" s="27">
        <v>7</v>
      </c>
      <c r="J163" s="22"/>
      <c r="K163" s="27">
        <v>74032</v>
      </c>
      <c r="L163" s="27">
        <v>15092</v>
      </c>
      <c r="M163" s="27">
        <v>1182</v>
      </c>
      <c r="N163" s="22"/>
      <c r="O163" s="27">
        <v>61977</v>
      </c>
      <c r="P163" s="27">
        <v>13190</v>
      </c>
      <c r="Q163" s="27">
        <v>310</v>
      </c>
      <c r="R163" s="22"/>
      <c r="S163" s="21">
        <f t="shared" si="8"/>
        <v>0.8371650097255241</v>
      </c>
      <c r="T163" s="26">
        <f t="shared" si="9"/>
        <v>0.87397296580970052</v>
      </c>
      <c r="U163" s="21">
        <f t="shared" si="10"/>
        <v>0.26226734348561759</v>
      </c>
      <c r="V163" s="21" t="e">
        <f t="shared" si="11"/>
        <v>#DIV/0!</v>
      </c>
    </row>
    <row r="164" spans="1:22" x14ac:dyDescent="0.2">
      <c r="A164" s="39"/>
      <c r="B164" s="39"/>
      <c r="C164" s="39"/>
      <c r="D164" s="38" t="s">
        <v>17</v>
      </c>
      <c r="E164" s="38" t="s">
        <v>18</v>
      </c>
      <c r="F164" s="38" t="s">
        <v>13</v>
      </c>
      <c r="G164" s="27">
        <v>651</v>
      </c>
      <c r="H164" s="27">
        <v>126</v>
      </c>
      <c r="I164" s="27">
        <v>243</v>
      </c>
      <c r="J164" s="27">
        <v>31</v>
      </c>
      <c r="K164" s="27">
        <v>101447</v>
      </c>
      <c r="L164" s="27">
        <v>21050</v>
      </c>
      <c r="M164" s="27">
        <v>45294</v>
      </c>
      <c r="N164" s="27">
        <v>5828</v>
      </c>
      <c r="O164" s="27">
        <v>76122</v>
      </c>
      <c r="P164" s="27">
        <v>15866</v>
      </c>
      <c r="Q164" s="27">
        <v>27144</v>
      </c>
      <c r="R164" s="27">
        <v>4395</v>
      </c>
      <c r="S164" s="21">
        <f t="shared" si="8"/>
        <v>0.75036225812493218</v>
      </c>
      <c r="T164" s="26">
        <f t="shared" si="9"/>
        <v>0.75372921615201904</v>
      </c>
      <c r="U164" s="21">
        <f t="shared" si="10"/>
        <v>0.59928467346668435</v>
      </c>
      <c r="V164" s="21">
        <f t="shared" si="11"/>
        <v>0.75411805078929306</v>
      </c>
    </row>
    <row r="165" spans="1:22" x14ac:dyDescent="0.2">
      <c r="A165" s="38" t="s">
        <v>73</v>
      </c>
      <c r="B165" s="38" t="s">
        <v>74</v>
      </c>
      <c r="C165" s="38" t="s">
        <v>75</v>
      </c>
      <c r="D165" s="38" t="s">
        <v>11</v>
      </c>
      <c r="E165" s="38" t="s">
        <v>12</v>
      </c>
      <c r="F165" s="38" t="s">
        <v>13</v>
      </c>
      <c r="G165" s="27">
        <v>348</v>
      </c>
      <c r="H165" s="27">
        <v>103</v>
      </c>
      <c r="I165" s="27">
        <v>127</v>
      </c>
      <c r="J165" s="27">
        <v>18</v>
      </c>
      <c r="K165" s="27">
        <v>42552</v>
      </c>
      <c r="L165" s="27">
        <v>12710</v>
      </c>
      <c r="M165" s="27">
        <v>15536</v>
      </c>
      <c r="N165" s="27">
        <v>2316</v>
      </c>
      <c r="O165" s="27">
        <v>36559</v>
      </c>
      <c r="P165" s="27">
        <v>9924</v>
      </c>
      <c r="Q165" s="27">
        <v>11483</v>
      </c>
      <c r="R165" s="27">
        <v>1786</v>
      </c>
      <c r="S165" s="21">
        <f t="shared" si="8"/>
        <v>0.85916055649558187</v>
      </c>
      <c r="T165" s="26">
        <f t="shared" si="9"/>
        <v>0.78080251770259634</v>
      </c>
      <c r="U165" s="21">
        <f t="shared" si="10"/>
        <v>0.73912203913491248</v>
      </c>
      <c r="V165" s="21">
        <f t="shared" si="11"/>
        <v>0.77115716753022456</v>
      </c>
    </row>
    <row r="166" spans="1:22" x14ac:dyDescent="0.2">
      <c r="A166" s="38" t="s">
        <v>76</v>
      </c>
      <c r="B166" s="38" t="s">
        <v>77</v>
      </c>
      <c r="C166" s="38" t="s">
        <v>28</v>
      </c>
      <c r="D166" s="38" t="s">
        <v>11</v>
      </c>
      <c r="E166" s="38" t="s">
        <v>12</v>
      </c>
      <c r="F166" s="38" t="s">
        <v>13</v>
      </c>
      <c r="G166" s="27">
        <v>1890</v>
      </c>
      <c r="H166" s="27">
        <v>554</v>
      </c>
      <c r="I166" s="27">
        <v>713</v>
      </c>
      <c r="J166" s="27">
        <v>132</v>
      </c>
      <c r="K166" s="27">
        <v>533918</v>
      </c>
      <c r="L166" s="27">
        <v>127844</v>
      </c>
      <c r="M166" s="27">
        <v>199691</v>
      </c>
      <c r="N166" s="27">
        <v>38570</v>
      </c>
      <c r="O166" s="27">
        <v>447156</v>
      </c>
      <c r="P166" s="27">
        <v>96333</v>
      </c>
      <c r="Q166" s="27">
        <v>158334</v>
      </c>
      <c r="R166" s="27">
        <v>31480</v>
      </c>
      <c r="S166" s="21">
        <f t="shared" si="8"/>
        <v>0.83749939129229578</v>
      </c>
      <c r="T166" s="26">
        <f t="shared" si="9"/>
        <v>0.7535199148962799</v>
      </c>
      <c r="U166" s="21">
        <f t="shared" si="10"/>
        <v>0.79289502281024182</v>
      </c>
      <c r="V166" s="21">
        <f t="shared" si="11"/>
        <v>0.81617837697692508</v>
      </c>
    </row>
    <row r="167" spans="1:22" x14ac:dyDescent="0.2">
      <c r="A167" s="39"/>
      <c r="B167" s="39"/>
      <c r="C167" s="39"/>
      <c r="D167" s="38" t="s">
        <v>20</v>
      </c>
      <c r="E167" s="38" t="s">
        <v>21</v>
      </c>
      <c r="F167" s="38" t="s">
        <v>13</v>
      </c>
      <c r="G167" s="27">
        <v>294</v>
      </c>
      <c r="H167" s="27">
        <v>50</v>
      </c>
      <c r="I167" s="27">
        <v>34</v>
      </c>
      <c r="J167" s="27">
        <v>13</v>
      </c>
      <c r="K167" s="27">
        <v>73067</v>
      </c>
      <c r="L167" s="27">
        <v>12360</v>
      </c>
      <c r="M167" s="27">
        <v>9946</v>
      </c>
      <c r="N167" s="27">
        <v>4082</v>
      </c>
      <c r="O167" s="27">
        <v>59492</v>
      </c>
      <c r="P167" s="27">
        <v>8754</v>
      </c>
      <c r="Q167" s="27">
        <v>7613</v>
      </c>
      <c r="R167" s="27">
        <v>2570</v>
      </c>
      <c r="S167" s="21">
        <f t="shared" si="8"/>
        <v>0.81421161399811137</v>
      </c>
      <c r="T167" s="26">
        <f t="shared" si="9"/>
        <v>0.70825242718446602</v>
      </c>
      <c r="U167" s="21">
        <f t="shared" si="10"/>
        <v>0.76543334003619545</v>
      </c>
      <c r="V167" s="21">
        <f t="shared" si="11"/>
        <v>0.62959333659970607</v>
      </c>
    </row>
    <row r="168" spans="1:22" x14ac:dyDescent="0.2">
      <c r="A168" s="39"/>
      <c r="B168" s="39"/>
      <c r="C168" s="39"/>
      <c r="D168" s="38" t="s">
        <v>17</v>
      </c>
      <c r="E168" s="38" t="s">
        <v>18</v>
      </c>
      <c r="F168" s="38" t="s">
        <v>13</v>
      </c>
      <c r="G168" s="27">
        <v>399</v>
      </c>
      <c r="H168" s="27">
        <v>100</v>
      </c>
      <c r="I168" s="27">
        <v>65</v>
      </c>
      <c r="J168" s="27">
        <v>13</v>
      </c>
      <c r="K168" s="27">
        <v>109570</v>
      </c>
      <c r="L168" s="27">
        <v>27671</v>
      </c>
      <c r="M168" s="27">
        <v>19264</v>
      </c>
      <c r="N168" s="27">
        <v>3848</v>
      </c>
      <c r="O168" s="27">
        <v>88008</v>
      </c>
      <c r="P168" s="27">
        <v>18802</v>
      </c>
      <c r="Q168" s="27">
        <v>14817</v>
      </c>
      <c r="R168" s="27">
        <v>2944</v>
      </c>
      <c r="S168" s="21">
        <f t="shared" si="8"/>
        <v>0.80321255818198412</v>
      </c>
      <c r="T168" s="26">
        <f t="shared" si="9"/>
        <v>0.67948393625094861</v>
      </c>
      <c r="U168" s="21">
        <f t="shared" si="10"/>
        <v>0.76915490033222589</v>
      </c>
      <c r="V168" s="21">
        <f t="shared" si="11"/>
        <v>0.76507276507276512</v>
      </c>
    </row>
    <row r="169" spans="1:22" x14ac:dyDescent="0.2">
      <c r="A169" s="38" t="s">
        <v>78</v>
      </c>
      <c r="B169" s="38" t="s">
        <v>79</v>
      </c>
      <c r="C169" s="38" t="s">
        <v>16</v>
      </c>
      <c r="D169" s="38" t="s">
        <v>11</v>
      </c>
      <c r="E169" s="38" t="s">
        <v>12</v>
      </c>
      <c r="F169" s="38" t="s">
        <v>13</v>
      </c>
      <c r="G169" s="27">
        <v>1129</v>
      </c>
      <c r="H169" s="27">
        <v>276</v>
      </c>
      <c r="I169" s="27">
        <v>491</v>
      </c>
      <c r="J169" s="27">
        <v>66</v>
      </c>
      <c r="K169" s="27">
        <v>165685</v>
      </c>
      <c r="L169" s="27">
        <v>39503</v>
      </c>
      <c r="M169" s="27">
        <v>78306</v>
      </c>
      <c r="N169" s="27">
        <v>9851</v>
      </c>
      <c r="O169" s="27">
        <v>138065</v>
      </c>
      <c r="P169" s="27">
        <v>30743</v>
      </c>
      <c r="Q169" s="27">
        <v>54670</v>
      </c>
      <c r="R169" s="27">
        <v>8011</v>
      </c>
      <c r="S169" s="21">
        <f t="shared" si="8"/>
        <v>0.83329812596191566</v>
      </c>
      <c r="T169" s="26">
        <f t="shared" si="9"/>
        <v>0.77824469027668786</v>
      </c>
      <c r="U169" s="21">
        <f t="shared" si="10"/>
        <v>0.69815850637243637</v>
      </c>
      <c r="V169" s="21">
        <f t="shared" si="11"/>
        <v>0.81321693229113801</v>
      </c>
    </row>
    <row r="170" spans="1:22" x14ac:dyDescent="0.2">
      <c r="A170" s="39"/>
      <c r="B170" s="39"/>
      <c r="C170" s="39"/>
      <c r="D170" s="38" t="s">
        <v>14</v>
      </c>
      <c r="E170" s="38" t="s">
        <v>15</v>
      </c>
      <c r="F170" s="38" t="s">
        <v>13</v>
      </c>
      <c r="G170" s="27">
        <v>104</v>
      </c>
      <c r="H170" s="27">
        <v>28</v>
      </c>
      <c r="I170" s="27">
        <v>21</v>
      </c>
      <c r="J170" s="22"/>
      <c r="K170" s="27">
        <v>15496</v>
      </c>
      <c r="L170" s="27">
        <v>4319</v>
      </c>
      <c r="M170" s="27">
        <v>3822</v>
      </c>
      <c r="N170" s="22"/>
      <c r="O170" s="27">
        <v>11562</v>
      </c>
      <c r="P170" s="27">
        <v>2793</v>
      </c>
      <c r="Q170" s="27">
        <v>2692</v>
      </c>
      <c r="R170" s="22"/>
      <c r="S170" s="21">
        <f t="shared" si="8"/>
        <v>0.74612803304078468</v>
      </c>
      <c r="T170" s="26">
        <f t="shared" si="9"/>
        <v>0.64667747163695299</v>
      </c>
      <c r="U170" s="21">
        <f t="shared" si="10"/>
        <v>0.70434327577184719</v>
      </c>
      <c r="V170" s="21" t="e">
        <f t="shared" si="11"/>
        <v>#DIV/0!</v>
      </c>
    </row>
    <row r="171" spans="1:22" x14ac:dyDescent="0.2">
      <c r="A171" s="39"/>
      <c r="B171" s="39"/>
      <c r="C171" s="39"/>
      <c r="D171" s="38" t="s">
        <v>17</v>
      </c>
      <c r="E171" s="38" t="s">
        <v>18</v>
      </c>
      <c r="F171" s="38" t="s">
        <v>13</v>
      </c>
      <c r="G171" s="27">
        <v>103</v>
      </c>
      <c r="H171" s="27">
        <v>27</v>
      </c>
      <c r="I171" s="27">
        <v>375</v>
      </c>
      <c r="J171" s="27">
        <v>45</v>
      </c>
      <c r="K171" s="27">
        <v>15009</v>
      </c>
      <c r="L171" s="27">
        <v>4063</v>
      </c>
      <c r="M171" s="27">
        <v>64968</v>
      </c>
      <c r="N171" s="27">
        <v>7078</v>
      </c>
      <c r="O171" s="27">
        <v>12792</v>
      </c>
      <c r="P171" s="27">
        <v>3446</v>
      </c>
      <c r="Q171" s="27">
        <v>42702</v>
      </c>
      <c r="R171" s="27">
        <v>4893</v>
      </c>
      <c r="S171" s="21">
        <f t="shared" si="8"/>
        <v>0.8522886268239056</v>
      </c>
      <c r="T171" s="26">
        <f t="shared" si="9"/>
        <v>0.84814176716711787</v>
      </c>
      <c r="U171" s="21">
        <f t="shared" si="10"/>
        <v>0.65727742888806795</v>
      </c>
      <c r="V171" s="21">
        <f t="shared" si="11"/>
        <v>0.69129697654704714</v>
      </c>
    </row>
    <row r="172" spans="1:22" x14ac:dyDescent="0.2">
      <c r="A172" s="39"/>
      <c r="B172" s="39"/>
      <c r="C172" s="39"/>
      <c r="D172" s="38" t="s">
        <v>20</v>
      </c>
      <c r="E172" s="38" t="s">
        <v>21</v>
      </c>
      <c r="F172" s="38" t="s">
        <v>13</v>
      </c>
      <c r="G172" s="22"/>
      <c r="H172" s="22"/>
      <c r="I172" s="27">
        <v>34</v>
      </c>
      <c r="J172" s="27">
        <v>14</v>
      </c>
      <c r="K172" s="22"/>
      <c r="L172" s="22"/>
      <c r="M172" s="27">
        <v>4680</v>
      </c>
      <c r="N172" s="27">
        <v>2100</v>
      </c>
      <c r="O172" s="22"/>
      <c r="P172" s="22"/>
      <c r="Q172" s="27">
        <v>3722</v>
      </c>
      <c r="R172" s="27">
        <v>1366</v>
      </c>
      <c r="S172" s="21" t="e">
        <f t="shared" si="8"/>
        <v>#DIV/0!</v>
      </c>
      <c r="T172" s="26" t="e">
        <f t="shared" si="9"/>
        <v>#DIV/0!</v>
      </c>
      <c r="U172" s="21">
        <f t="shared" si="10"/>
        <v>0.79529914529914525</v>
      </c>
      <c r="V172" s="21">
        <f t="shared" si="11"/>
        <v>0.65047619047619043</v>
      </c>
    </row>
    <row r="173" spans="1:22" x14ac:dyDescent="0.2">
      <c r="A173" s="38" t="s">
        <v>17</v>
      </c>
      <c r="B173" s="38" t="s">
        <v>18</v>
      </c>
      <c r="C173" s="38" t="s">
        <v>13</v>
      </c>
      <c r="D173" s="38" t="s">
        <v>200</v>
      </c>
      <c r="E173" s="38" t="s">
        <v>201</v>
      </c>
      <c r="F173" s="38" t="s">
        <v>92</v>
      </c>
      <c r="G173" s="27">
        <v>318</v>
      </c>
      <c r="H173" s="27">
        <v>64</v>
      </c>
      <c r="I173" s="22"/>
      <c r="J173" s="22"/>
      <c r="K173" s="27">
        <v>46176</v>
      </c>
      <c r="L173" s="27">
        <v>11658</v>
      </c>
      <c r="M173" s="22"/>
      <c r="N173" s="22"/>
      <c r="O173" s="27">
        <v>35730</v>
      </c>
      <c r="P173" s="27">
        <v>9557</v>
      </c>
      <c r="Q173" s="22"/>
      <c r="R173" s="22"/>
      <c r="S173" s="21">
        <f t="shared" si="8"/>
        <v>0.77377858627858631</v>
      </c>
      <c r="T173" s="26">
        <f t="shared" si="9"/>
        <v>0.819780408303311</v>
      </c>
      <c r="U173" s="21" t="e">
        <f t="shared" si="10"/>
        <v>#DIV/0!</v>
      </c>
      <c r="V173" s="21" t="e">
        <f t="shared" si="11"/>
        <v>#DIV/0!</v>
      </c>
    </row>
    <row r="174" spans="1:22" x14ac:dyDescent="0.2">
      <c r="A174" s="39"/>
      <c r="B174" s="39"/>
      <c r="C174" s="39"/>
      <c r="D174" s="38" t="s">
        <v>175</v>
      </c>
      <c r="E174" s="38" t="s">
        <v>176</v>
      </c>
      <c r="F174" s="38" t="s">
        <v>177</v>
      </c>
      <c r="G174" s="27">
        <v>244</v>
      </c>
      <c r="H174" s="27">
        <v>8</v>
      </c>
      <c r="I174" s="22"/>
      <c r="J174" s="22"/>
      <c r="K174" s="27">
        <v>35136</v>
      </c>
      <c r="L174" s="27">
        <v>1152</v>
      </c>
      <c r="M174" s="22"/>
      <c r="N174" s="22"/>
      <c r="O174" s="27">
        <v>19104</v>
      </c>
      <c r="P174" s="27">
        <v>754</v>
      </c>
      <c r="Q174" s="22"/>
      <c r="R174" s="22"/>
      <c r="S174" s="21">
        <f t="shared" si="8"/>
        <v>0.54371584699453557</v>
      </c>
      <c r="T174" s="26">
        <f t="shared" si="9"/>
        <v>0.65451388888888884</v>
      </c>
      <c r="U174" s="21" t="e">
        <f t="shared" si="10"/>
        <v>#DIV/0!</v>
      </c>
      <c r="V174" s="21" t="e">
        <f t="shared" si="11"/>
        <v>#DIV/0!</v>
      </c>
    </row>
    <row r="175" spans="1:22" x14ac:dyDescent="0.2">
      <c r="A175" s="39"/>
      <c r="B175" s="39"/>
      <c r="C175" s="39"/>
      <c r="D175" s="38" t="s">
        <v>48</v>
      </c>
      <c r="E175" s="38" t="s">
        <v>49</v>
      </c>
      <c r="F175" s="38" t="s">
        <v>23</v>
      </c>
      <c r="G175" s="27">
        <v>271</v>
      </c>
      <c r="H175" s="27">
        <v>81</v>
      </c>
      <c r="I175" s="27">
        <v>309</v>
      </c>
      <c r="J175" s="27">
        <v>70</v>
      </c>
      <c r="K175" s="27">
        <v>40500</v>
      </c>
      <c r="L175" s="27">
        <v>13122</v>
      </c>
      <c r="M175" s="27">
        <v>53795</v>
      </c>
      <c r="N175" s="27">
        <v>11198</v>
      </c>
      <c r="O175" s="27">
        <v>32602</v>
      </c>
      <c r="P175" s="27">
        <v>9522</v>
      </c>
      <c r="Q175" s="27">
        <v>43737</v>
      </c>
      <c r="R175" s="27">
        <v>9832</v>
      </c>
      <c r="S175" s="21">
        <f t="shared" si="8"/>
        <v>0.80498765432098762</v>
      </c>
      <c r="T175" s="26">
        <f t="shared" si="9"/>
        <v>0.72565157750342935</v>
      </c>
      <c r="U175" s="21">
        <f t="shared" si="10"/>
        <v>0.81303095083186172</v>
      </c>
      <c r="V175" s="21">
        <f t="shared" si="11"/>
        <v>0.87801393105911774</v>
      </c>
    </row>
    <row r="176" spans="1:22" x14ac:dyDescent="0.2">
      <c r="A176" s="39"/>
      <c r="B176" s="39"/>
      <c r="C176" s="39"/>
      <c r="D176" s="38" t="s">
        <v>52</v>
      </c>
      <c r="E176" s="38" t="s">
        <v>53</v>
      </c>
      <c r="F176" s="38" t="s">
        <v>16</v>
      </c>
      <c r="G176" s="27">
        <v>655</v>
      </c>
      <c r="H176" s="27">
        <v>298</v>
      </c>
      <c r="I176" s="27">
        <v>676</v>
      </c>
      <c r="J176" s="27">
        <v>62</v>
      </c>
      <c r="K176" s="27">
        <v>110764</v>
      </c>
      <c r="L176" s="27">
        <v>55348</v>
      </c>
      <c r="M176" s="27">
        <v>117278</v>
      </c>
      <c r="N176" s="27">
        <v>10710</v>
      </c>
      <c r="O176" s="27">
        <v>101609</v>
      </c>
      <c r="P176" s="27">
        <v>42369</v>
      </c>
      <c r="Q176" s="27">
        <v>94428</v>
      </c>
      <c r="R176" s="27">
        <v>9198</v>
      </c>
      <c r="S176" s="21">
        <f t="shared" si="8"/>
        <v>0.91734679137625941</v>
      </c>
      <c r="T176" s="26">
        <f t="shared" si="9"/>
        <v>0.7655019151550192</v>
      </c>
      <c r="U176" s="21">
        <f t="shared" si="10"/>
        <v>0.80516379883695155</v>
      </c>
      <c r="V176" s="21">
        <f t="shared" si="11"/>
        <v>0.85882352941176465</v>
      </c>
    </row>
    <row r="177" spans="1:22" x14ac:dyDescent="0.2">
      <c r="A177" s="39"/>
      <c r="B177" s="39"/>
      <c r="C177" s="39"/>
      <c r="D177" s="38" t="s">
        <v>64</v>
      </c>
      <c r="E177" s="38" t="s">
        <v>65</v>
      </c>
      <c r="F177" s="38" t="s">
        <v>16</v>
      </c>
      <c r="G177" s="27">
        <v>361</v>
      </c>
      <c r="H177" s="27">
        <v>133</v>
      </c>
      <c r="I177" s="27">
        <v>435</v>
      </c>
      <c r="J177" s="27">
        <v>58</v>
      </c>
      <c r="K177" s="27">
        <v>43639</v>
      </c>
      <c r="L177" s="27">
        <v>15964</v>
      </c>
      <c r="M177" s="27">
        <v>58364</v>
      </c>
      <c r="N177" s="27">
        <v>9338</v>
      </c>
      <c r="O177" s="27">
        <v>39496</v>
      </c>
      <c r="P177" s="27">
        <v>11931</v>
      </c>
      <c r="Q177" s="27">
        <v>46686</v>
      </c>
      <c r="R177" s="27">
        <v>7413</v>
      </c>
      <c r="S177" s="21">
        <f t="shared" si="8"/>
        <v>0.90506198583835562</v>
      </c>
      <c r="T177" s="26">
        <f t="shared" si="9"/>
        <v>0.74736908043096972</v>
      </c>
      <c r="U177" s="21">
        <f t="shared" si="10"/>
        <v>0.79991090398190667</v>
      </c>
      <c r="V177" s="21">
        <f t="shared" si="11"/>
        <v>0.79385307346326839</v>
      </c>
    </row>
    <row r="178" spans="1:22" x14ac:dyDescent="0.2">
      <c r="A178" s="39"/>
      <c r="B178" s="39"/>
      <c r="C178" s="39"/>
      <c r="D178" s="38" t="s">
        <v>70</v>
      </c>
      <c r="E178" s="38" t="s">
        <v>71</v>
      </c>
      <c r="F178" s="38" t="s">
        <v>72</v>
      </c>
      <c r="G178" s="27">
        <v>674</v>
      </c>
      <c r="H178" s="27">
        <v>128</v>
      </c>
      <c r="I178" s="27">
        <v>236</v>
      </c>
      <c r="J178" s="27">
        <v>31</v>
      </c>
      <c r="K178" s="27">
        <v>100902</v>
      </c>
      <c r="L178" s="27">
        <v>21076</v>
      </c>
      <c r="M178" s="27">
        <v>44368</v>
      </c>
      <c r="N178" s="27">
        <v>5828</v>
      </c>
      <c r="O178" s="27">
        <v>77606</v>
      </c>
      <c r="P178" s="27">
        <v>16703</v>
      </c>
      <c r="Q178" s="27">
        <v>23988</v>
      </c>
      <c r="R178" s="27">
        <v>4202</v>
      </c>
      <c r="S178" s="21">
        <f t="shared" si="8"/>
        <v>0.76912251491546257</v>
      </c>
      <c r="T178" s="26">
        <f t="shared" si="9"/>
        <v>0.79251281078003422</v>
      </c>
      <c r="U178" s="21">
        <f t="shared" si="10"/>
        <v>0.54065993508835197</v>
      </c>
      <c r="V178" s="21">
        <f t="shared" si="11"/>
        <v>0.7210020590253946</v>
      </c>
    </row>
    <row r="179" spans="1:22" x14ac:dyDescent="0.2">
      <c r="A179" s="39"/>
      <c r="B179" s="39"/>
      <c r="C179" s="39"/>
      <c r="D179" s="38" t="s">
        <v>76</v>
      </c>
      <c r="E179" s="38" t="s">
        <v>77</v>
      </c>
      <c r="F179" s="38" t="s">
        <v>28</v>
      </c>
      <c r="G179" s="27">
        <v>397</v>
      </c>
      <c r="H179" s="27">
        <v>98</v>
      </c>
      <c r="I179" s="27">
        <v>64</v>
      </c>
      <c r="J179" s="27">
        <v>13</v>
      </c>
      <c r="K179" s="27">
        <v>108935</v>
      </c>
      <c r="L179" s="27">
        <v>27206</v>
      </c>
      <c r="M179" s="27">
        <v>19018</v>
      </c>
      <c r="N179" s="27">
        <v>3848</v>
      </c>
      <c r="O179" s="27">
        <v>95599</v>
      </c>
      <c r="P179" s="27">
        <v>22849</v>
      </c>
      <c r="Q179" s="27">
        <v>16003</v>
      </c>
      <c r="R179" s="27">
        <v>3459</v>
      </c>
      <c r="S179" s="21">
        <f t="shared" si="8"/>
        <v>0.87757837242392256</v>
      </c>
      <c r="T179" s="26">
        <f t="shared" si="9"/>
        <v>0.83985150334485037</v>
      </c>
      <c r="U179" s="21">
        <f t="shared" si="10"/>
        <v>0.84146597959827529</v>
      </c>
      <c r="V179" s="21">
        <f t="shared" si="11"/>
        <v>0.89890852390852394</v>
      </c>
    </row>
    <row r="180" spans="1:22" x14ac:dyDescent="0.2">
      <c r="A180" s="39"/>
      <c r="B180" s="39"/>
      <c r="C180" s="39"/>
      <c r="D180" s="38" t="s">
        <v>78</v>
      </c>
      <c r="E180" s="38" t="s">
        <v>79</v>
      </c>
      <c r="F180" s="38" t="s">
        <v>16</v>
      </c>
      <c r="G180" s="27">
        <v>103</v>
      </c>
      <c r="H180" s="27">
        <v>27</v>
      </c>
      <c r="I180" s="27">
        <v>375</v>
      </c>
      <c r="J180" s="27">
        <v>45</v>
      </c>
      <c r="K180" s="27">
        <v>15009</v>
      </c>
      <c r="L180" s="27">
        <v>4100</v>
      </c>
      <c r="M180" s="27">
        <v>64968</v>
      </c>
      <c r="N180" s="27">
        <v>7078</v>
      </c>
      <c r="O180" s="27">
        <v>13453</v>
      </c>
      <c r="P180" s="27">
        <v>3499</v>
      </c>
      <c r="Q180" s="27">
        <v>42657</v>
      </c>
      <c r="R180" s="27">
        <v>5488</v>
      </c>
      <c r="S180" s="21">
        <f t="shared" si="8"/>
        <v>0.89632886934505962</v>
      </c>
      <c r="T180" s="26">
        <f t="shared" si="9"/>
        <v>0.85341463414634144</v>
      </c>
      <c r="U180" s="21">
        <f t="shared" si="10"/>
        <v>0.65658478019948285</v>
      </c>
      <c r="V180" s="21">
        <f t="shared" si="11"/>
        <v>0.77536027126306861</v>
      </c>
    </row>
    <row r="181" spans="1:22" x14ac:dyDescent="0.2">
      <c r="A181" s="39"/>
      <c r="B181" s="39"/>
      <c r="C181" s="39"/>
      <c r="D181" s="38" t="s">
        <v>80</v>
      </c>
      <c r="E181" s="38" t="s">
        <v>81</v>
      </c>
      <c r="F181" s="38" t="s">
        <v>23</v>
      </c>
      <c r="G181" s="27">
        <v>579</v>
      </c>
      <c r="H181" s="27">
        <v>210</v>
      </c>
      <c r="I181" s="27">
        <v>454</v>
      </c>
      <c r="J181" s="27">
        <v>62</v>
      </c>
      <c r="K181" s="27">
        <v>92054</v>
      </c>
      <c r="L181" s="27">
        <v>32572</v>
      </c>
      <c r="M181" s="27">
        <v>75356</v>
      </c>
      <c r="N181" s="27">
        <v>10788</v>
      </c>
      <c r="O181" s="27">
        <v>75333</v>
      </c>
      <c r="P181" s="27">
        <v>23478</v>
      </c>
      <c r="Q181" s="27">
        <v>64909</v>
      </c>
      <c r="R181" s="27">
        <v>9126</v>
      </c>
      <c r="S181" s="21">
        <f t="shared" si="8"/>
        <v>0.81835661676841853</v>
      </c>
      <c r="T181" s="26">
        <f t="shared" si="9"/>
        <v>0.72080314380449462</v>
      </c>
      <c r="U181" s="21">
        <f t="shared" si="10"/>
        <v>0.86136472211900839</v>
      </c>
      <c r="V181" s="21">
        <f t="shared" si="11"/>
        <v>0.84593993325917682</v>
      </c>
    </row>
    <row r="182" spans="1:22" x14ac:dyDescent="0.2">
      <c r="A182" s="39"/>
      <c r="B182" s="39"/>
      <c r="C182" s="39"/>
      <c r="D182" s="38" t="s">
        <v>82</v>
      </c>
      <c r="E182" s="38" t="s">
        <v>83</v>
      </c>
      <c r="F182" s="38" t="s">
        <v>16</v>
      </c>
      <c r="G182" s="27">
        <v>2490</v>
      </c>
      <c r="H182" s="27">
        <v>1611</v>
      </c>
      <c r="I182" s="27">
        <v>2949</v>
      </c>
      <c r="J182" s="27">
        <v>283</v>
      </c>
      <c r="K182" s="27">
        <v>192297</v>
      </c>
      <c r="L182" s="27">
        <v>97447</v>
      </c>
      <c r="M182" s="27">
        <v>314978</v>
      </c>
      <c r="N182" s="27">
        <v>29274</v>
      </c>
      <c r="O182" s="27">
        <v>165446</v>
      </c>
      <c r="P182" s="27">
        <v>75964</v>
      </c>
      <c r="Q182" s="27">
        <v>236526</v>
      </c>
      <c r="R182" s="27">
        <v>22432</v>
      </c>
      <c r="S182" s="21">
        <f t="shared" si="8"/>
        <v>0.86036703640722423</v>
      </c>
      <c r="T182" s="26">
        <f t="shared" si="9"/>
        <v>0.77954169959054664</v>
      </c>
      <c r="U182" s="21">
        <f t="shared" si="10"/>
        <v>0.75092863628570883</v>
      </c>
      <c r="V182" s="21">
        <f t="shared" si="11"/>
        <v>0.76627724260435881</v>
      </c>
    </row>
    <row r="183" spans="1:22" x14ac:dyDescent="0.2">
      <c r="A183" s="39"/>
      <c r="B183" s="39"/>
      <c r="C183" s="39"/>
      <c r="D183" s="38" t="s">
        <v>120</v>
      </c>
      <c r="E183" s="38" t="s">
        <v>121</v>
      </c>
      <c r="F183" s="38" t="s">
        <v>92</v>
      </c>
      <c r="G183" s="27">
        <v>147</v>
      </c>
      <c r="H183" s="22"/>
      <c r="I183" s="22"/>
      <c r="J183" s="22"/>
      <c r="K183" s="27">
        <v>12419</v>
      </c>
      <c r="L183" s="22"/>
      <c r="M183" s="22"/>
      <c r="N183" s="22"/>
      <c r="O183" s="27">
        <v>5729</v>
      </c>
      <c r="P183" s="22"/>
      <c r="Q183" s="22"/>
      <c r="R183" s="22"/>
      <c r="S183" s="21">
        <f t="shared" si="8"/>
        <v>0.46130928416136563</v>
      </c>
      <c r="T183" s="26" t="e">
        <f t="shared" si="9"/>
        <v>#DIV/0!</v>
      </c>
      <c r="U183" s="21" t="e">
        <f t="shared" si="10"/>
        <v>#DIV/0!</v>
      </c>
      <c r="V183" s="21" t="e">
        <f t="shared" si="11"/>
        <v>#DIV/0!</v>
      </c>
    </row>
    <row r="184" spans="1:22" x14ac:dyDescent="0.2">
      <c r="A184" s="39"/>
      <c r="B184" s="39"/>
      <c r="C184" s="39"/>
      <c r="D184" s="38" t="s">
        <v>218</v>
      </c>
      <c r="E184" s="38" t="s">
        <v>219</v>
      </c>
      <c r="F184" s="38" t="s">
        <v>177</v>
      </c>
      <c r="G184" s="27">
        <v>46</v>
      </c>
      <c r="H184" s="22"/>
      <c r="I184" s="22"/>
      <c r="J184" s="22"/>
      <c r="K184" s="27">
        <v>6624</v>
      </c>
      <c r="L184" s="22"/>
      <c r="M184" s="22"/>
      <c r="N184" s="22"/>
      <c r="O184" s="27">
        <v>4085</v>
      </c>
      <c r="P184" s="22"/>
      <c r="Q184" s="22"/>
      <c r="R184" s="22"/>
      <c r="S184" s="21">
        <f t="shared" si="8"/>
        <v>0.61669685990338163</v>
      </c>
      <c r="T184" s="26" t="e">
        <f t="shared" si="9"/>
        <v>#DIV/0!</v>
      </c>
      <c r="U184" s="21" t="e">
        <f t="shared" si="10"/>
        <v>#DIV/0!</v>
      </c>
      <c r="V184" s="21" t="e">
        <f t="shared" si="11"/>
        <v>#DIV/0!</v>
      </c>
    </row>
    <row r="185" spans="1:22" x14ac:dyDescent="0.2">
      <c r="A185" s="39"/>
      <c r="B185" s="39"/>
      <c r="C185" s="39"/>
      <c r="D185" s="38" t="s">
        <v>90</v>
      </c>
      <c r="E185" s="38" t="s">
        <v>91</v>
      </c>
      <c r="F185" s="38" t="s">
        <v>92</v>
      </c>
      <c r="G185" s="27">
        <v>2189</v>
      </c>
      <c r="H185" s="27">
        <v>581</v>
      </c>
      <c r="I185" s="27">
        <v>1530</v>
      </c>
      <c r="J185" s="27">
        <v>190</v>
      </c>
      <c r="K185" s="27">
        <v>274960</v>
      </c>
      <c r="L185" s="27">
        <v>80110</v>
      </c>
      <c r="M185" s="27">
        <v>243584</v>
      </c>
      <c r="N185" s="27">
        <v>30178</v>
      </c>
      <c r="O185" s="27">
        <v>209769</v>
      </c>
      <c r="P185" s="27">
        <v>61207</v>
      </c>
      <c r="Q185" s="27">
        <v>200224</v>
      </c>
      <c r="R185" s="27">
        <v>26529</v>
      </c>
      <c r="S185" s="21">
        <f t="shared" si="8"/>
        <v>0.76290733197556004</v>
      </c>
      <c r="T185" s="26">
        <f t="shared" si="9"/>
        <v>0.7640369491948571</v>
      </c>
      <c r="U185" s="21">
        <f t="shared" si="10"/>
        <v>0.82199159222280604</v>
      </c>
      <c r="V185" s="21">
        <f t="shared" si="11"/>
        <v>0.87908410100072898</v>
      </c>
    </row>
    <row r="186" spans="1:22" x14ac:dyDescent="0.2">
      <c r="A186" s="39"/>
      <c r="B186" s="39"/>
      <c r="C186" s="39"/>
      <c r="D186" s="38" t="s">
        <v>98</v>
      </c>
      <c r="E186" s="38" t="s">
        <v>99</v>
      </c>
      <c r="F186" s="38" t="s">
        <v>100</v>
      </c>
      <c r="G186" s="27">
        <v>120</v>
      </c>
      <c r="H186" s="22"/>
      <c r="I186" s="22"/>
      <c r="J186" s="22"/>
      <c r="K186" s="27">
        <v>15974</v>
      </c>
      <c r="L186" s="22"/>
      <c r="M186" s="22"/>
      <c r="N186" s="22"/>
      <c r="O186" s="27">
        <v>13324</v>
      </c>
      <c r="P186" s="22"/>
      <c r="Q186" s="22"/>
      <c r="R186" s="22"/>
      <c r="S186" s="21">
        <f t="shared" si="8"/>
        <v>0.83410542130962817</v>
      </c>
      <c r="T186" s="26" t="e">
        <f t="shared" si="9"/>
        <v>#DIV/0!</v>
      </c>
      <c r="U186" s="21" t="e">
        <f t="shared" si="10"/>
        <v>#DIV/0!</v>
      </c>
      <c r="V186" s="21" t="e">
        <f t="shared" si="11"/>
        <v>#DIV/0!</v>
      </c>
    </row>
    <row r="187" spans="1:22" x14ac:dyDescent="0.2">
      <c r="A187" s="39"/>
      <c r="B187" s="39"/>
      <c r="C187" s="39"/>
      <c r="D187" s="38" t="s">
        <v>50</v>
      </c>
      <c r="E187" s="38" t="s">
        <v>51</v>
      </c>
      <c r="F187" s="38" t="s">
        <v>42</v>
      </c>
      <c r="G187" s="22"/>
      <c r="H187" s="22"/>
      <c r="I187" s="27">
        <v>8</v>
      </c>
      <c r="J187" s="27">
        <v>8</v>
      </c>
      <c r="K187" s="22"/>
      <c r="L187" s="22"/>
      <c r="M187" s="27">
        <v>272</v>
      </c>
      <c r="N187" s="27">
        <v>272</v>
      </c>
      <c r="O187" s="22"/>
      <c r="P187" s="22"/>
      <c r="Q187" s="27">
        <v>89</v>
      </c>
      <c r="R187" s="27">
        <v>101</v>
      </c>
      <c r="S187" s="21" t="e">
        <f t="shared" si="8"/>
        <v>#DIV/0!</v>
      </c>
      <c r="T187" s="26" t="e">
        <f t="shared" si="9"/>
        <v>#DIV/0!</v>
      </c>
      <c r="U187" s="21">
        <f t="shared" si="10"/>
        <v>0.32720588235294118</v>
      </c>
      <c r="V187" s="21">
        <f t="shared" si="11"/>
        <v>0.37132352941176472</v>
      </c>
    </row>
    <row r="188" spans="1:22" x14ac:dyDescent="0.2">
      <c r="A188" s="39"/>
      <c r="B188" s="39"/>
      <c r="C188" s="39"/>
      <c r="D188" s="38" t="s">
        <v>93</v>
      </c>
      <c r="E188" s="38" t="s">
        <v>94</v>
      </c>
      <c r="F188" s="38" t="s">
        <v>95</v>
      </c>
      <c r="G188" s="22"/>
      <c r="H188" s="22"/>
      <c r="I188" s="27">
        <v>159</v>
      </c>
      <c r="J188" s="27">
        <v>36</v>
      </c>
      <c r="K188" s="22"/>
      <c r="L188" s="22"/>
      <c r="M188" s="27">
        <v>24403</v>
      </c>
      <c r="N188" s="27">
        <v>5898</v>
      </c>
      <c r="O188" s="22"/>
      <c r="P188" s="22"/>
      <c r="Q188" s="27">
        <v>20711</v>
      </c>
      <c r="R188" s="27">
        <v>4796</v>
      </c>
      <c r="S188" s="21" t="e">
        <f t="shared" si="8"/>
        <v>#DIV/0!</v>
      </c>
      <c r="T188" s="26" t="e">
        <f t="shared" si="9"/>
        <v>#DIV/0!</v>
      </c>
      <c r="U188" s="21">
        <f t="shared" si="10"/>
        <v>0.84870712617301147</v>
      </c>
      <c r="V188" s="21">
        <f t="shared" si="11"/>
        <v>0.81315700237368604</v>
      </c>
    </row>
    <row r="189" spans="1:22" x14ac:dyDescent="0.2">
      <c r="A189" s="39"/>
      <c r="B189" s="39"/>
      <c r="C189" s="39"/>
      <c r="D189" s="38" t="s">
        <v>101</v>
      </c>
      <c r="E189" s="38" t="s">
        <v>102</v>
      </c>
      <c r="F189" s="38" t="s">
        <v>103</v>
      </c>
      <c r="G189" s="22"/>
      <c r="H189" s="22"/>
      <c r="I189" s="27">
        <v>10</v>
      </c>
      <c r="J189" s="27">
        <v>12</v>
      </c>
      <c r="K189" s="22"/>
      <c r="L189" s="22"/>
      <c r="M189" s="27">
        <v>1860</v>
      </c>
      <c r="N189" s="27">
        <v>2232</v>
      </c>
      <c r="O189" s="22"/>
      <c r="P189" s="22"/>
      <c r="Q189" s="27">
        <v>1202</v>
      </c>
      <c r="R189" s="27">
        <v>1372</v>
      </c>
      <c r="S189" s="21" t="e">
        <f t="shared" si="8"/>
        <v>#DIV/0!</v>
      </c>
      <c r="T189" s="26" t="e">
        <f t="shared" si="9"/>
        <v>#DIV/0!</v>
      </c>
      <c r="U189" s="21">
        <f t="shared" si="10"/>
        <v>0.64623655913978495</v>
      </c>
      <c r="V189" s="21">
        <f t="shared" si="11"/>
        <v>0.61469534050179209</v>
      </c>
    </row>
    <row r="190" spans="1:22" x14ac:dyDescent="0.2">
      <c r="A190" s="38" t="s">
        <v>80</v>
      </c>
      <c r="B190" s="38" t="s">
        <v>81</v>
      </c>
      <c r="C190" s="38" t="s">
        <v>23</v>
      </c>
      <c r="D190" s="38" t="s">
        <v>11</v>
      </c>
      <c r="E190" s="38" t="s">
        <v>12</v>
      </c>
      <c r="F190" s="38" t="s">
        <v>13</v>
      </c>
      <c r="G190" s="27">
        <v>3289</v>
      </c>
      <c r="H190" s="27">
        <v>1107</v>
      </c>
      <c r="I190" s="27">
        <v>1469</v>
      </c>
      <c r="J190" s="27">
        <v>229</v>
      </c>
      <c r="K190" s="27">
        <v>518465</v>
      </c>
      <c r="L190" s="27">
        <v>164330</v>
      </c>
      <c r="M190" s="27">
        <v>258459</v>
      </c>
      <c r="N190" s="27">
        <v>41801</v>
      </c>
      <c r="O190" s="27">
        <v>415332</v>
      </c>
      <c r="P190" s="27">
        <v>114820</v>
      </c>
      <c r="Q190" s="27">
        <v>172441</v>
      </c>
      <c r="R190" s="27">
        <v>27449</v>
      </c>
      <c r="S190" s="21">
        <f t="shared" si="8"/>
        <v>0.80108011148293523</v>
      </c>
      <c r="T190" s="26">
        <f t="shared" si="9"/>
        <v>0.69871599829611153</v>
      </c>
      <c r="U190" s="21">
        <f t="shared" si="10"/>
        <v>0.66718899322523106</v>
      </c>
      <c r="V190" s="21">
        <f t="shared" si="11"/>
        <v>0.65665893160450706</v>
      </c>
    </row>
    <row r="191" spans="1:22" x14ac:dyDescent="0.2">
      <c r="A191" s="39"/>
      <c r="B191" s="39"/>
      <c r="C191" s="39"/>
      <c r="D191" s="38" t="s">
        <v>20</v>
      </c>
      <c r="E191" s="38" t="s">
        <v>21</v>
      </c>
      <c r="F191" s="38" t="s">
        <v>13</v>
      </c>
      <c r="G191" s="27">
        <v>27</v>
      </c>
      <c r="H191" s="22"/>
      <c r="I191" s="22"/>
      <c r="J191" s="22"/>
      <c r="K191" s="27">
        <v>3384</v>
      </c>
      <c r="L191" s="22"/>
      <c r="M191" s="22"/>
      <c r="N191" s="22"/>
      <c r="O191" s="27">
        <v>2578</v>
      </c>
      <c r="P191" s="22"/>
      <c r="Q191" s="22"/>
      <c r="R191" s="22"/>
      <c r="S191" s="21">
        <f t="shared" si="8"/>
        <v>0.76182033096926716</v>
      </c>
      <c r="T191" s="26" t="e">
        <f t="shared" si="9"/>
        <v>#DIV/0!</v>
      </c>
      <c r="U191" s="21" t="e">
        <f t="shared" si="10"/>
        <v>#DIV/0!</v>
      </c>
      <c r="V191" s="21" t="e">
        <f t="shared" si="11"/>
        <v>#DIV/0!</v>
      </c>
    </row>
    <row r="192" spans="1:22" x14ac:dyDescent="0.2">
      <c r="A192" s="39"/>
      <c r="B192" s="39"/>
      <c r="C192" s="39"/>
      <c r="D192" s="38" t="s">
        <v>14</v>
      </c>
      <c r="E192" s="38" t="s">
        <v>15</v>
      </c>
      <c r="F192" s="38" t="s">
        <v>13</v>
      </c>
      <c r="G192" s="27">
        <v>23</v>
      </c>
      <c r="H192" s="27">
        <v>47</v>
      </c>
      <c r="I192" s="22"/>
      <c r="J192" s="22"/>
      <c r="K192" s="27">
        <v>3726</v>
      </c>
      <c r="L192" s="27">
        <v>7422</v>
      </c>
      <c r="M192" s="22"/>
      <c r="N192" s="22"/>
      <c r="O192" s="27">
        <v>2679</v>
      </c>
      <c r="P192" s="27">
        <v>4618</v>
      </c>
      <c r="Q192" s="22"/>
      <c r="R192" s="22"/>
      <c r="S192" s="21">
        <f t="shared" si="8"/>
        <v>0.71900161030595811</v>
      </c>
      <c r="T192" s="26">
        <f t="shared" si="9"/>
        <v>0.62220425761250342</v>
      </c>
      <c r="U192" s="21" t="e">
        <f t="shared" si="10"/>
        <v>#DIV/0!</v>
      </c>
      <c r="V192" s="21" t="e">
        <f t="shared" si="11"/>
        <v>#DIV/0!</v>
      </c>
    </row>
    <row r="193" spans="1:22" x14ac:dyDescent="0.2">
      <c r="A193" s="39"/>
      <c r="B193" s="39"/>
      <c r="C193" s="39"/>
      <c r="D193" s="38" t="s">
        <v>17</v>
      </c>
      <c r="E193" s="38" t="s">
        <v>18</v>
      </c>
      <c r="F193" s="38" t="s">
        <v>13</v>
      </c>
      <c r="G193" s="27">
        <v>580</v>
      </c>
      <c r="H193" s="27">
        <v>211</v>
      </c>
      <c r="I193" s="27">
        <v>455</v>
      </c>
      <c r="J193" s="27">
        <v>62</v>
      </c>
      <c r="K193" s="27">
        <v>92186</v>
      </c>
      <c r="L193" s="27">
        <v>32734</v>
      </c>
      <c r="M193" s="27">
        <v>75544</v>
      </c>
      <c r="N193" s="27">
        <v>10788</v>
      </c>
      <c r="O193" s="27">
        <v>74469</v>
      </c>
      <c r="P193" s="27">
        <v>24220</v>
      </c>
      <c r="Q193" s="27">
        <v>49541</v>
      </c>
      <c r="R193" s="27">
        <v>6120</v>
      </c>
      <c r="S193" s="21">
        <f t="shared" si="8"/>
        <v>0.80781246610114332</v>
      </c>
      <c r="T193" s="26">
        <f t="shared" si="9"/>
        <v>0.73990346428789633</v>
      </c>
      <c r="U193" s="21">
        <f t="shared" si="10"/>
        <v>0.65579000317695646</v>
      </c>
      <c r="V193" s="21">
        <f t="shared" si="11"/>
        <v>0.56729699666295885</v>
      </c>
    </row>
    <row r="194" spans="1:22" x14ac:dyDescent="0.2">
      <c r="A194" s="38" t="s">
        <v>82</v>
      </c>
      <c r="B194" s="38" t="s">
        <v>83</v>
      </c>
      <c r="C194" s="38" t="s">
        <v>16</v>
      </c>
      <c r="D194" s="38" t="s">
        <v>31</v>
      </c>
      <c r="E194" s="38" t="s">
        <v>32</v>
      </c>
      <c r="F194" s="38" t="s">
        <v>13</v>
      </c>
      <c r="G194" s="27">
        <v>750</v>
      </c>
      <c r="H194" s="27">
        <v>295</v>
      </c>
      <c r="I194" s="27">
        <v>741</v>
      </c>
      <c r="J194" s="27">
        <v>77</v>
      </c>
      <c r="K194" s="27">
        <v>91397</v>
      </c>
      <c r="L194" s="27">
        <v>34698</v>
      </c>
      <c r="M194" s="27">
        <v>101798</v>
      </c>
      <c r="N194" s="27">
        <v>12142</v>
      </c>
      <c r="O194" s="27">
        <v>77590</v>
      </c>
      <c r="P194" s="27">
        <v>27272</v>
      </c>
      <c r="Q194" s="27">
        <v>75106</v>
      </c>
      <c r="R194" s="27">
        <v>8652</v>
      </c>
      <c r="S194" s="21">
        <f t="shared" si="8"/>
        <v>0.84893377244329682</v>
      </c>
      <c r="T194" s="26">
        <f t="shared" si="9"/>
        <v>0.78598190097411957</v>
      </c>
      <c r="U194" s="21">
        <f t="shared" si="10"/>
        <v>0.73779445568675217</v>
      </c>
      <c r="V194" s="21">
        <f t="shared" si="11"/>
        <v>0.71256794597265694</v>
      </c>
    </row>
    <row r="195" spans="1:22" x14ac:dyDescent="0.2">
      <c r="A195" s="39"/>
      <c r="B195" s="39"/>
      <c r="C195" s="39"/>
      <c r="D195" s="38" t="s">
        <v>11</v>
      </c>
      <c r="E195" s="38" t="s">
        <v>12</v>
      </c>
      <c r="F195" s="38" t="s">
        <v>13</v>
      </c>
      <c r="G195" s="27">
        <v>4942</v>
      </c>
      <c r="H195" s="27">
        <v>3210</v>
      </c>
      <c r="I195" s="27">
        <v>4730</v>
      </c>
      <c r="J195" s="27">
        <v>458</v>
      </c>
      <c r="K195" s="27">
        <v>421326</v>
      </c>
      <c r="L195" s="27">
        <v>133185</v>
      </c>
      <c r="M195" s="27">
        <v>468911</v>
      </c>
      <c r="N195" s="27">
        <v>43460</v>
      </c>
      <c r="O195" s="27">
        <v>359829</v>
      </c>
      <c r="P195" s="27">
        <v>107030</v>
      </c>
      <c r="Q195" s="27">
        <v>344887</v>
      </c>
      <c r="R195" s="27">
        <v>32625</v>
      </c>
      <c r="S195" s="21">
        <f t="shared" si="8"/>
        <v>0.85403938992609052</v>
      </c>
      <c r="T195" s="26">
        <f t="shared" si="9"/>
        <v>0.80361902616661041</v>
      </c>
      <c r="U195" s="21">
        <f t="shared" si="10"/>
        <v>0.73550631143223344</v>
      </c>
      <c r="V195" s="21">
        <f t="shared" si="11"/>
        <v>0.75069028992176712</v>
      </c>
    </row>
    <row r="196" spans="1:22" x14ac:dyDescent="0.2">
      <c r="A196" s="39"/>
      <c r="B196" s="39"/>
      <c r="C196" s="39"/>
      <c r="D196" s="38" t="s">
        <v>20</v>
      </c>
      <c r="E196" s="38" t="s">
        <v>21</v>
      </c>
      <c r="F196" s="38" t="s">
        <v>13</v>
      </c>
      <c r="G196" s="27">
        <v>829</v>
      </c>
      <c r="H196" s="27">
        <v>339</v>
      </c>
      <c r="I196" s="27">
        <v>870</v>
      </c>
      <c r="J196" s="27">
        <v>120</v>
      </c>
      <c r="K196" s="27">
        <v>113460</v>
      </c>
      <c r="L196" s="27">
        <v>40584</v>
      </c>
      <c r="M196" s="27">
        <v>147392</v>
      </c>
      <c r="N196" s="27">
        <v>20434</v>
      </c>
      <c r="O196" s="27">
        <v>95232</v>
      </c>
      <c r="P196" s="27">
        <v>31016</v>
      </c>
      <c r="Q196" s="27">
        <v>107423</v>
      </c>
      <c r="R196" s="27">
        <v>11960</v>
      </c>
      <c r="S196" s="21">
        <f t="shared" si="8"/>
        <v>0.83934426229508197</v>
      </c>
      <c r="T196" s="26">
        <f t="shared" si="9"/>
        <v>0.7642420658387542</v>
      </c>
      <c r="U196" s="21">
        <f t="shared" si="10"/>
        <v>0.72882517368649591</v>
      </c>
      <c r="V196" s="21">
        <f t="shared" si="11"/>
        <v>0.58529901145150243</v>
      </c>
    </row>
    <row r="197" spans="1:22" x14ac:dyDescent="0.2">
      <c r="A197" s="39"/>
      <c r="B197" s="39"/>
      <c r="C197" s="39"/>
      <c r="D197" s="38" t="s">
        <v>14</v>
      </c>
      <c r="E197" s="38" t="s">
        <v>15</v>
      </c>
      <c r="F197" s="38" t="s">
        <v>13</v>
      </c>
      <c r="G197" s="27">
        <v>714</v>
      </c>
      <c r="H197" s="27">
        <v>233</v>
      </c>
      <c r="I197" s="27">
        <v>603</v>
      </c>
      <c r="J197" s="27">
        <v>61</v>
      </c>
      <c r="K197" s="27">
        <v>95796</v>
      </c>
      <c r="L197" s="27">
        <v>33254</v>
      </c>
      <c r="M197" s="27">
        <v>89064</v>
      </c>
      <c r="N197" s="27">
        <v>9128</v>
      </c>
      <c r="O197" s="27">
        <v>80037</v>
      </c>
      <c r="P197" s="27">
        <v>25681</v>
      </c>
      <c r="Q197" s="27">
        <v>70836</v>
      </c>
      <c r="R197" s="27">
        <v>6658</v>
      </c>
      <c r="S197" s="21">
        <f t="shared" si="8"/>
        <v>0.83549417512213453</v>
      </c>
      <c r="T197" s="26">
        <f t="shared" si="9"/>
        <v>0.7722679978348469</v>
      </c>
      <c r="U197" s="21">
        <f t="shared" si="10"/>
        <v>0.7953381837779574</v>
      </c>
      <c r="V197" s="21">
        <f t="shared" si="11"/>
        <v>0.72940403155127087</v>
      </c>
    </row>
    <row r="198" spans="1:22" x14ac:dyDescent="0.2">
      <c r="A198" s="39"/>
      <c r="B198" s="39"/>
      <c r="C198" s="39"/>
      <c r="D198" s="38" t="s">
        <v>17</v>
      </c>
      <c r="E198" s="38" t="s">
        <v>18</v>
      </c>
      <c r="F198" s="38" t="s">
        <v>13</v>
      </c>
      <c r="G198" s="27">
        <v>1552</v>
      </c>
      <c r="H198" s="27">
        <v>798</v>
      </c>
      <c r="I198" s="27">
        <v>2064</v>
      </c>
      <c r="J198" s="27">
        <v>207</v>
      </c>
      <c r="K198" s="27">
        <v>188425</v>
      </c>
      <c r="L198" s="27">
        <v>97058</v>
      </c>
      <c r="M198" s="27">
        <v>315058</v>
      </c>
      <c r="N198" s="27">
        <v>29268</v>
      </c>
      <c r="O198" s="27">
        <v>162219</v>
      </c>
      <c r="P198" s="27">
        <v>74743</v>
      </c>
      <c r="Q198" s="27">
        <v>231874</v>
      </c>
      <c r="R198" s="27">
        <v>20826</v>
      </c>
      <c r="S198" s="21">
        <f t="shared" si="8"/>
        <v>0.86092079076555661</v>
      </c>
      <c r="T198" s="26">
        <f t="shared" si="9"/>
        <v>0.7700859280018133</v>
      </c>
      <c r="U198" s="21">
        <f t="shared" si="10"/>
        <v>0.73597242412508168</v>
      </c>
      <c r="V198" s="21">
        <f t="shared" si="11"/>
        <v>0.71156211562115623</v>
      </c>
    </row>
    <row r="199" spans="1:22" x14ac:dyDescent="0.2">
      <c r="A199" s="39"/>
      <c r="B199" s="39"/>
      <c r="C199" s="39"/>
      <c r="D199" s="38" t="s">
        <v>135</v>
      </c>
      <c r="E199" s="38" t="s">
        <v>136</v>
      </c>
      <c r="F199" s="38" t="s">
        <v>13</v>
      </c>
      <c r="G199" s="27">
        <v>153</v>
      </c>
      <c r="H199" s="27">
        <v>37</v>
      </c>
      <c r="I199" s="27">
        <v>264</v>
      </c>
      <c r="J199" s="27">
        <v>31</v>
      </c>
      <c r="K199" s="27">
        <v>19584</v>
      </c>
      <c r="L199" s="27">
        <v>4736</v>
      </c>
      <c r="M199" s="27">
        <v>33792</v>
      </c>
      <c r="N199" s="27">
        <v>3968</v>
      </c>
      <c r="O199" s="27">
        <v>15540</v>
      </c>
      <c r="P199" s="27">
        <v>3749</v>
      </c>
      <c r="Q199" s="27">
        <v>28329</v>
      </c>
      <c r="R199" s="27">
        <v>3078</v>
      </c>
      <c r="S199" s="21">
        <f t="shared" si="8"/>
        <v>0.79350490196078427</v>
      </c>
      <c r="T199" s="26">
        <f t="shared" si="9"/>
        <v>0.79159628378378377</v>
      </c>
      <c r="U199" s="21">
        <f t="shared" si="10"/>
        <v>0.83833451704545459</v>
      </c>
      <c r="V199" s="21">
        <f t="shared" si="11"/>
        <v>0.77570564516129037</v>
      </c>
    </row>
    <row r="200" spans="1:22" x14ac:dyDescent="0.2">
      <c r="A200" s="39"/>
      <c r="B200" s="39"/>
      <c r="C200" s="39"/>
      <c r="D200" s="38" t="s">
        <v>137</v>
      </c>
      <c r="E200" s="38" t="s">
        <v>60</v>
      </c>
      <c r="F200" s="38" t="s">
        <v>13</v>
      </c>
      <c r="G200" s="27">
        <v>28</v>
      </c>
      <c r="H200" s="22"/>
      <c r="I200" s="22"/>
      <c r="J200" s="22"/>
      <c r="K200" s="27">
        <v>5040</v>
      </c>
      <c r="L200" s="22"/>
      <c r="M200" s="22"/>
      <c r="N200" s="22"/>
      <c r="O200" s="27">
        <v>1900</v>
      </c>
      <c r="P200" s="22"/>
      <c r="Q200" s="22"/>
      <c r="R200" s="22"/>
      <c r="S200" s="21">
        <f t="shared" si="8"/>
        <v>0.37698412698412698</v>
      </c>
      <c r="T200" s="26" t="e">
        <f t="shared" si="9"/>
        <v>#DIV/0!</v>
      </c>
      <c r="U200" s="21" t="e">
        <f t="shared" si="10"/>
        <v>#DIV/0!</v>
      </c>
      <c r="V200" s="21" t="e">
        <f t="shared" si="11"/>
        <v>#DIV/0!</v>
      </c>
    </row>
    <row r="201" spans="1:22" x14ac:dyDescent="0.2">
      <c r="A201" s="38" t="s">
        <v>84</v>
      </c>
      <c r="B201" s="38" t="s">
        <v>85</v>
      </c>
      <c r="C201" s="38" t="s">
        <v>86</v>
      </c>
      <c r="D201" s="38" t="s">
        <v>11</v>
      </c>
      <c r="E201" s="38" t="s">
        <v>12</v>
      </c>
      <c r="F201" s="38" t="s">
        <v>13</v>
      </c>
      <c r="G201" s="27">
        <v>247</v>
      </c>
      <c r="H201" s="27">
        <v>56</v>
      </c>
      <c r="I201" s="22"/>
      <c r="J201" s="22"/>
      <c r="K201" s="27">
        <v>61100</v>
      </c>
      <c r="L201" s="27">
        <v>13830</v>
      </c>
      <c r="M201" s="22"/>
      <c r="N201" s="22"/>
      <c r="O201" s="27">
        <v>51419</v>
      </c>
      <c r="P201" s="27">
        <v>10511</v>
      </c>
      <c r="Q201" s="22"/>
      <c r="R201" s="22"/>
      <c r="S201" s="21">
        <f t="shared" si="8"/>
        <v>0.84155482815057281</v>
      </c>
      <c r="T201" s="26">
        <f t="shared" si="9"/>
        <v>0.76001446131597972</v>
      </c>
      <c r="U201" s="21" t="e">
        <f t="shared" si="10"/>
        <v>#DIV/0!</v>
      </c>
      <c r="V201" s="21" t="e">
        <f t="shared" si="11"/>
        <v>#DIV/0!</v>
      </c>
    </row>
    <row r="202" spans="1:22" x14ac:dyDescent="0.2">
      <c r="A202" s="38" t="s">
        <v>87</v>
      </c>
      <c r="B202" s="38" t="s">
        <v>88</v>
      </c>
      <c r="C202" s="38" t="s">
        <v>89</v>
      </c>
      <c r="D202" s="38" t="s">
        <v>11</v>
      </c>
      <c r="E202" s="38" t="s">
        <v>12</v>
      </c>
      <c r="F202" s="38" t="s">
        <v>13</v>
      </c>
      <c r="G202" s="27">
        <v>128</v>
      </c>
      <c r="H202" s="27">
        <v>179</v>
      </c>
      <c r="I202" s="27">
        <v>113</v>
      </c>
      <c r="J202" s="27">
        <v>19</v>
      </c>
      <c r="K202" s="27">
        <v>7972</v>
      </c>
      <c r="L202" s="27">
        <v>9302</v>
      </c>
      <c r="M202" s="27">
        <v>1902</v>
      </c>
      <c r="N202" s="27">
        <v>1629</v>
      </c>
      <c r="O202" s="27">
        <v>6472</v>
      </c>
      <c r="P202" s="27">
        <v>7657</v>
      </c>
      <c r="Q202" s="27">
        <v>1443</v>
      </c>
      <c r="R202" s="27">
        <v>1463</v>
      </c>
      <c r="S202" s="21">
        <f t="shared" ref="S202:S252" si="12">+O202/K202</f>
        <v>0.81184144505770195</v>
      </c>
      <c r="T202" s="26">
        <f t="shared" ref="T202:T252" si="13">+P202/L202</f>
        <v>0.82315631047086646</v>
      </c>
      <c r="U202" s="21">
        <f t="shared" ref="U202:U252" si="14">+Q202/M202</f>
        <v>0.75867507886435326</v>
      </c>
      <c r="V202" s="21">
        <f t="shared" ref="V202:V252" si="15">+R202/N202</f>
        <v>0.89809699201964399</v>
      </c>
    </row>
    <row r="203" spans="1:22" x14ac:dyDescent="0.2">
      <c r="A203" s="38" t="s">
        <v>171</v>
      </c>
      <c r="B203" s="38" t="s">
        <v>172</v>
      </c>
      <c r="C203" s="38" t="s">
        <v>16</v>
      </c>
      <c r="D203" s="38" t="s">
        <v>11</v>
      </c>
      <c r="E203" s="38" t="s">
        <v>12</v>
      </c>
      <c r="F203" s="38" t="s">
        <v>13</v>
      </c>
      <c r="G203" s="27">
        <v>68</v>
      </c>
      <c r="H203" s="22"/>
      <c r="I203" s="22"/>
      <c r="J203" s="22"/>
      <c r="K203" s="27">
        <v>8141</v>
      </c>
      <c r="L203" s="22"/>
      <c r="M203" s="22"/>
      <c r="N203" s="22"/>
      <c r="O203" s="27">
        <v>6113</v>
      </c>
      <c r="P203" s="22"/>
      <c r="Q203" s="22"/>
      <c r="R203" s="22"/>
      <c r="S203" s="21">
        <f t="shared" si="12"/>
        <v>0.7508905539859968</v>
      </c>
      <c r="T203" s="26" t="e">
        <f t="shared" si="13"/>
        <v>#DIV/0!</v>
      </c>
      <c r="U203" s="21" t="e">
        <f t="shared" si="14"/>
        <v>#DIV/0!</v>
      </c>
      <c r="V203" s="21" t="e">
        <f t="shared" si="15"/>
        <v>#DIV/0!</v>
      </c>
    </row>
    <row r="204" spans="1:22" x14ac:dyDescent="0.2">
      <c r="A204" s="38" t="s">
        <v>120</v>
      </c>
      <c r="B204" s="38" t="s">
        <v>121</v>
      </c>
      <c r="C204" s="38" t="s">
        <v>92</v>
      </c>
      <c r="D204" s="38" t="s">
        <v>29</v>
      </c>
      <c r="E204" s="38" t="s">
        <v>30</v>
      </c>
      <c r="F204" s="38" t="s">
        <v>13</v>
      </c>
      <c r="G204" s="27">
        <v>9</v>
      </c>
      <c r="H204" s="22"/>
      <c r="I204" s="22"/>
      <c r="J204" s="22"/>
      <c r="K204" s="27">
        <v>750</v>
      </c>
      <c r="L204" s="22"/>
      <c r="M204" s="22"/>
      <c r="N204" s="22"/>
      <c r="O204" s="27">
        <v>416</v>
      </c>
      <c r="P204" s="22"/>
      <c r="Q204" s="22"/>
      <c r="R204" s="22"/>
      <c r="S204" s="21">
        <f t="shared" si="12"/>
        <v>0.55466666666666664</v>
      </c>
      <c r="T204" s="26" t="e">
        <f t="shared" si="13"/>
        <v>#DIV/0!</v>
      </c>
      <c r="U204" s="21" t="e">
        <f t="shared" si="14"/>
        <v>#DIV/0!</v>
      </c>
      <c r="V204" s="21" t="e">
        <f t="shared" si="15"/>
        <v>#DIV/0!</v>
      </c>
    </row>
    <row r="205" spans="1:22" x14ac:dyDescent="0.2">
      <c r="A205" s="39"/>
      <c r="B205" s="39"/>
      <c r="C205" s="39"/>
      <c r="D205" s="38" t="s">
        <v>17</v>
      </c>
      <c r="E205" s="38" t="s">
        <v>18</v>
      </c>
      <c r="F205" s="38" t="s">
        <v>13</v>
      </c>
      <c r="G205" s="27">
        <v>148</v>
      </c>
      <c r="H205" s="22"/>
      <c r="I205" s="22"/>
      <c r="J205" s="22"/>
      <c r="K205" s="27">
        <v>12519</v>
      </c>
      <c r="L205" s="22"/>
      <c r="M205" s="22"/>
      <c r="N205" s="22"/>
      <c r="O205" s="27">
        <v>5464</v>
      </c>
      <c r="P205" s="22"/>
      <c r="Q205" s="22"/>
      <c r="R205" s="22"/>
      <c r="S205" s="21">
        <f t="shared" si="12"/>
        <v>0.43645658598929626</v>
      </c>
      <c r="T205" s="26" t="e">
        <f t="shared" si="13"/>
        <v>#DIV/0!</v>
      </c>
      <c r="U205" s="21" t="e">
        <f t="shared" si="14"/>
        <v>#DIV/0!</v>
      </c>
      <c r="V205" s="21" t="e">
        <f t="shared" si="15"/>
        <v>#DIV/0!</v>
      </c>
    </row>
    <row r="206" spans="1:22" x14ac:dyDescent="0.2">
      <c r="A206" s="38" t="s">
        <v>135</v>
      </c>
      <c r="B206" s="38" t="s">
        <v>136</v>
      </c>
      <c r="C206" s="38" t="s">
        <v>13</v>
      </c>
      <c r="D206" s="38" t="s">
        <v>82</v>
      </c>
      <c r="E206" s="38" t="s">
        <v>83</v>
      </c>
      <c r="F206" s="38" t="s">
        <v>16</v>
      </c>
      <c r="G206" s="27">
        <v>153</v>
      </c>
      <c r="H206" s="27">
        <v>37</v>
      </c>
      <c r="I206" s="27">
        <v>264</v>
      </c>
      <c r="J206" s="27">
        <v>31</v>
      </c>
      <c r="K206" s="27">
        <v>19584</v>
      </c>
      <c r="L206" s="27">
        <v>4736</v>
      </c>
      <c r="M206" s="27">
        <v>33792</v>
      </c>
      <c r="N206" s="27">
        <v>3968</v>
      </c>
      <c r="O206" s="27">
        <v>15392</v>
      </c>
      <c r="P206" s="27">
        <v>3635</v>
      </c>
      <c r="Q206" s="27">
        <v>26829</v>
      </c>
      <c r="R206" s="27">
        <v>3026</v>
      </c>
      <c r="S206" s="21">
        <f t="shared" si="12"/>
        <v>0.78594771241830064</v>
      </c>
      <c r="T206" s="26">
        <f t="shared" si="13"/>
        <v>0.76752533783783783</v>
      </c>
      <c r="U206" s="21">
        <f t="shared" si="14"/>
        <v>0.7939453125</v>
      </c>
      <c r="V206" s="21">
        <f t="shared" si="15"/>
        <v>0.76260080645161288</v>
      </c>
    </row>
    <row r="207" spans="1:22" x14ac:dyDescent="0.2">
      <c r="A207" s="39"/>
      <c r="B207" s="39"/>
      <c r="C207" s="39"/>
      <c r="D207" s="38" t="s">
        <v>90</v>
      </c>
      <c r="E207" s="38" t="s">
        <v>91</v>
      </c>
      <c r="F207" s="38" t="s">
        <v>92</v>
      </c>
      <c r="G207" s="27">
        <v>518</v>
      </c>
      <c r="H207" s="27">
        <v>126</v>
      </c>
      <c r="I207" s="27">
        <v>250</v>
      </c>
      <c r="J207" s="27">
        <v>28</v>
      </c>
      <c r="K207" s="27">
        <v>49292</v>
      </c>
      <c r="L207" s="27">
        <v>12870</v>
      </c>
      <c r="M207" s="27">
        <v>38440</v>
      </c>
      <c r="N207" s="27">
        <v>3886</v>
      </c>
      <c r="O207" s="27">
        <v>37692</v>
      </c>
      <c r="P207" s="27">
        <v>9739</v>
      </c>
      <c r="Q207" s="27">
        <v>30811</v>
      </c>
      <c r="R207" s="27">
        <v>3039</v>
      </c>
      <c r="S207" s="21">
        <f t="shared" si="12"/>
        <v>0.76466769455489736</v>
      </c>
      <c r="T207" s="26">
        <f t="shared" si="13"/>
        <v>0.75672105672105672</v>
      </c>
      <c r="U207" s="21">
        <f t="shared" si="14"/>
        <v>0.80153485952133197</v>
      </c>
      <c r="V207" s="21">
        <f t="shared" si="15"/>
        <v>0.7820380854348945</v>
      </c>
    </row>
    <row r="208" spans="1:22" x14ac:dyDescent="0.2">
      <c r="A208" s="38" t="s">
        <v>218</v>
      </c>
      <c r="B208" s="38" t="s">
        <v>219</v>
      </c>
      <c r="C208" s="38" t="s">
        <v>177</v>
      </c>
      <c r="D208" s="38" t="s">
        <v>11</v>
      </c>
      <c r="E208" s="38" t="s">
        <v>12</v>
      </c>
      <c r="F208" s="38" t="s">
        <v>13</v>
      </c>
      <c r="G208" s="27">
        <v>68</v>
      </c>
      <c r="H208" s="22"/>
      <c r="I208" s="22"/>
      <c r="J208" s="22"/>
      <c r="K208" s="27">
        <v>9792</v>
      </c>
      <c r="L208" s="22"/>
      <c r="M208" s="22"/>
      <c r="N208" s="22"/>
      <c r="O208" s="27">
        <v>7257</v>
      </c>
      <c r="P208" s="22"/>
      <c r="Q208" s="22"/>
      <c r="R208" s="22"/>
      <c r="S208" s="21">
        <f t="shared" si="12"/>
        <v>0.74111519607843135</v>
      </c>
      <c r="T208" s="26" t="e">
        <f t="shared" si="13"/>
        <v>#DIV/0!</v>
      </c>
      <c r="U208" s="21" t="e">
        <f t="shared" si="14"/>
        <v>#DIV/0!</v>
      </c>
      <c r="V208" s="21" t="e">
        <f t="shared" si="15"/>
        <v>#DIV/0!</v>
      </c>
    </row>
    <row r="209" spans="1:22" x14ac:dyDescent="0.2">
      <c r="A209" s="39"/>
      <c r="B209" s="39"/>
      <c r="C209" s="39"/>
      <c r="D209" s="38" t="s">
        <v>20</v>
      </c>
      <c r="E209" s="38" t="s">
        <v>21</v>
      </c>
      <c r="F209" s="38" t="s">
        <v>13</v>
      </c>
      <c r="G209" s="27">
        <v>50</v>
      </c>
      <c r="H209" s="22"/>
      <c r="I209" s="22"/>
      <c r="J209" s="22"/>
      <c r="K209" s="27">
        <v>6084</v>
      </c>
      <c r="L209" s="22"/>
      <c r="M209" s="22"/>
      <c r="N209" s="22"/>
      <c r="O209" s="27">
        <v>5058</v>
      </c>
      <c r="P209" s="22"/>
      <c r="Q209" s="22"/>
      <c r="R209" s="22"/>
      <c r="S209" s="21">
        <f t="shared" si="12"/>
        <v>0.83136094674556216</v>
      </c>
      <c r="T209" s="26" t="e">
        <f t="shared" si="13"/>
        <v>#DIV/0!</v>
      </c>
      <c r="U209" s="21" t="e">
        <f t="shared" si="14"/>
        <v>#DIV/0!</v>
      </c>
      <c r="V209" s="21" t="e">
        <f t="shared" si="15"/>
        <v>#DIV/0!</v>
      </c>
    </row>
    <row r="210" spans="1:22" x14ac:dyDescent="0.2">
      <c r="A210" s="39"/>
      <c r="B210" s="39"/>
      <c r="C210" s="39"/>
      <c r="D210" s="38" t="s">
        <v>17</v>
      </c>
      <c r="E210" s="38" t="s">
        <v>18</v>
      </c>
      <c r="F210" s="38" t="s">
        <v>13</v>
      </c>
      <c r="G210" s="27">
        <v>45</v>
      </c>
      <c r="H210" s="22"/>
      <c r="I210" s="22"/>
      <c r="J210" s="22"/>
      <c r="K210" s="27">
        <v>6480</v>
      </c>
      <c r="L210" s="22"/>
      <c r="M210" s="22"/>
      <c r="N210" s="22"/>
      <c r="O210" s="27">
        <v>4419</v>
      </c>
      <c r="P210" s="22"/>
      <c r="Q210" s="22"/>
      <c r="R210" s="22"/>
      <c r="S210" s="21">
        <f t="shared" si="12"/>
        <v>0.68194444444444446</v>
      </c>
      <c r="T210" s="26" t="e">
        <f t="shared" si="13"/>
        <v>#DIV/0!</v>
      </c>
      <c r="U210" s="21" t="e">
        <f t="shared" si="14"/>
        <v>#DIV/0!</v>
      </c>
      <c r="V210" s="21" t="e">
        <f t="shared" si="15"/>
        <v>#DIV/0!</v>
      </c>
    </row>
    <row r="211" spans="1:22" x14ac:dyDescent="0.2">
      <c r="A211" s="38" t="s">
        <v>90</v>
      </c>
      <c r="B211" s="38" t="s">
        <v>91</v>
      </c>
      <c r="C211" s="38" t="s">
        <v>92</v>
      </c>
      <c r="D211" s="38" t="s">
        <v>35</v>
      </c>
      <c r="E211" s="38" t="s">
        <v>36</v>
      </c>
      <c r="F211" s="38" t="s">
        <v>13</v>
      </c>
      <c r="G211" s="27">
        <v>352</v>
      </c>
      <c r="H211" s="27">
        <v>78</v>
      </c>
      <c r="I211" s="27">
        <v>2</v>
      </c>
      <c r="J211" s="27">
        <v>4</v>
      </c>
      <c r="K211" s="27">
        <v>41740</v>
      </c>
      <c r="L211" s="27">
        <v>11628</v>
      </c>
      <c r="M211" s="27">
        <v>308</v>
      </c>
      <c r="N211" s="27">
        <v>628</v>
      </c>
      <c r="O211" s="27">
        <v>30601</v>
      </c>
      <c r="P211" s="27">
        <v>8059</v>
      </c>
      <c r="Q211" s="27">
        <v>44</v>
      </c>
      <c r="R211" s="27">
        <v>283</v>
      </c>
      <c r="S211" s="21">
        <f t="shared" si="12"/>
        <v>0.73313368471490181</v>
      </c>
      <c r="T211" s="26">
        <f t="shared" si="13"/>
        <v>0.6930684554523564</v>
      </c>
      <c r="U211" s="21">
        <f t="shared" si="14"/>
        <v>0.14285714285714285</v>
      </c>
      <c r="V211" s="21">
        <f t="shared" si="15"/>
        <v>0.45063694267515925</v>
      </c>
    </row>
    <row r="212" spans="1:22" x14ac:dyDescent="0.2">
      <c r="A212" s="39"/>
      <c r="B212" s="39"/>
      <c r="C212" s="39"/>
      <c r="D212" s="38" t="s">
        <v>31</v>
      </c>
      <c r="E212" s="38" t="s">
        <v>32</v>
      </c>
      <c r="F212" s="38" t="s">
        <v>13</v>
      </c>
      <c r="G212" s="27">
        <v>676</v>
      </c>
      <c r="H212" s="27">
        <v>175</v>
      </c>
      <c r="I212" s="27">
        <v>317</v>
      </c>
      <c r="J212" s="27">
        <v>35</v>
      </c>
      <c r="K212" s="27">
        <v>64346</v>
      </c>
      <c r="L212" s="27">
        <v>18868</v>
      </c>
      <c r="M212" s="27">
        <v>48712</v>
      </c>
      <c r="N212" s="27">
        <v>4880</v>
      </c>
      <c r="O212" s="27">
        <v>45372</v>
      </c>
      <c r="P212" s="27">
        <v>13818</v>
      </c>
      <c r="Q212" s="27">
        <v>31992</v>
      </c>
      <c r="R212" s="27">
        <v>3639</v>
      </c>
      <c r="S212" s="21">
        <f t="shared" si="12"/>
        <v>0.70512541572125698</v>
      </c>
      <c r="T212" s="26">
        <f t="shared" si="13"/>
        <v>0.73235107059571758</v>
      </c>
      <c r="U212" s="21">
        <f t="shared" si="14"/>
        <v>0.65675808835605187</v>
      </c>
      <c r="V212" s="21">
        <f t="shared" si="15"/>
        <v>0.74569672131147546</v>
      </c>
    </row>
    <row r="213" spans="1:22" x14ac:dyDescent="0.2">
      <c r="A213" s="39"/>
      <c r="B213" s="39"/>
      <c r="C213" s="39"/>
      <c r="D213" s="38" t="s">
        <v>33</v>
      </c>
      <c r="E213" s="38" t="s">
        <v>34</v>
      </c>
      <c r="F213" s="38" t="s">
        <v>13</v>
      </c>
      <c r="G213" s="27">
        <v>208</v>
      </c>
      <c r="H213" s="27">
        <v>53</v>
      </c>
      <c r="I213" s="27">
        <v>88</v>
      </c>
      <c r="J213" s="27">
        <v>10</v>
      </c>
      <c r="K213" s="27">
        <v>19678</v>
      </c>
      <c r="L213" s="27">
        <v>7002</v>
      </c>
      <c r="M213" s="27">
        <v>13684</v>
      </c>
      <c r="N213" s="27">
        <v>1408</v>
      </c>
      <c r="O213" s="27">
        <v>13924</v>
      </c>
      <c r="P213" s="27">
        <v>4022</v>
      </c>
      <c r="Q213" s="27">
        <v>7598</v>
      </c>
      <c r="R213" s="27">
        <v>903</v>
      </c>
      <c r="S213" s="21">
        <f t="shared" si="12"/>
        <v>0.70759223498322998</v>
      </c>
      <c r="T213" s="26">
        <f t="shared" si="13"/>
        <v>0.57440731219651531</v>
      </c>
      <c r="U213" s="21">
        <f t="shared" si="14"/>
        <v>0.55524700380005843</v>
      </c>
      <c r="V213" s="21">
        <f t="shared" si="15"/>
        <v>0.64133522727272729</v>
      </c>
    </row>
    <row r="214" spans="1:22" x14ac:dyDescent="0.2">
      <c r="A214" s="39"/>
      <c r="B214" s="39"/>
      <c r="C214" s="39"/>
      <c r="D214" s="38" t="s">
        <v>11</v>
      </c>
      <c r="E214" s="38" t="s">
        <v>12</v>
      </c>
      <c r="F214" s="38" t="s">
        <v>13</v>
      </c>
      <c r="G214" s="27">
        <v>4223</v>
      </c>
      <c r="H214" s="27">
        <v>1442</v>
      </c>
      <c r="I214" s="27">
        <v>2585</v>
      </c>
      <c r="J214" s="27">
        <v>307</v>
      </c>
      <c r="K214" s="27">
        <v>487750</v>
      </c>
      <c r="L214" s="27">
        <v>147694</v>
      </c>
      <c r="M214" s="27">
        <v>312666</v>
      </c>
      <c r="N214" s="27">
        <v>41434</v>
      </c>
      <c r="O214" s="27">
        <v>370209</v>
      </c>
      <c r="P214" s="27">
        <v>109363</v>
      </c>
      <c r="Q214" s="27">
        <v>235347</v>
      </c>
      <c r="R214" s="27">
        <v>31385</v>
      </c>
      <c r="S214" s="21">
        <f t="shared" si="12"/>
        <v>0.7590138390568939</v>
      </c>
      <c r="T214" s="26">
        <f t="shared" si="13"/>
        <v>0.74047016127940202</v>
      </c>
      <c r="U214" s="21">
        <f t="shared" si="14"/>
        <v>0.75271056015044813</v>
      </c>
      <c r="V214" s="21">
        <f t="shared" si="15"/>
        <v>0.75746971086547277</v>
      </c>
    </row>
    <row r="215" spans="1:22" x14ac:dyDescent="0.2">
      <c r="A215" s="39"/>
      <c r="B215" s="39"/>
      <c r="C215" s="39"/>
      <c r="D215" s="38" t="s">
        <v>20</v>
      </c>
      <c r="E215" s="38" t="s">
        <v>21</v>
      </c>
      <c r="F215" s="38" t="s">
        <v>13</v>
      </c>
      <c r="G215" s="27">
        <v>1476</v>
      </c>
      <c r="H215" s="27">
        <v>446</v>
      </c>
      <c r="I215" s="27">
        <v>1090</v>
      </c>
      <c r="J215" s="27">
        <v>110</v>
      </c>
      <c r="K215" s="27">
        <v>163150</v>
      </c>
      <c r="L215" s="27">
        <v>56772</v>
      </c>
      <c r="M215" s="27">
        <v>174126</v>
      </c>
      <c r="N215" s="27">
        <v>17530</v>
      </c>
      <c r="O215" s="27">
        <v>116096</v>
      </c>
      <c r="P215" s="27">
        <v>42734</v>
      </c>
      <c r="Q215" s="27">
        <v>123969</v>
      </c>
      <c r="R215" s="27">
        <v>11979</v>
      </c>
      <c r="S215" s="21">
        <f t="shared" si="12"/>
        <v>0.71159056083358874</v>
      </c>
      <c r="T215" s="26">
        <f t="shared" si="13"/>
        <v>0.75273021912210247</v>
      </c>
      <c r="U215" s="21">
        <f t="shared" si="14"/>
        <v>0.71194996726508386</v>
      </c>
      <c r="V215" s="21">
        <f t="shared" si="15"/>
        <v>0.683342840844267</v>
      </c>
    </row>
    <row r="216" spans="1:22" x14ac:dyDescent="0.2">
      <c r="A216" s="39"/>
      <c r="B216" s="39"/>
      <c r="C216" s="39"/>
      <c r="D216" s="38" t="s">
        <v>14</v>
      </c>
      <c r="E216" s="38" t="s">
        <v>15</v>
      </c>
      <c r="F216" s="38" t="s">
        <v>13</v>
      </c>
      <c r="G216" s="27">
        <v>1077</v>
      </c>
      <c r="H216" s="27">
        <v>316</v>
      </c>
      <c r="I216" s="27">
        <v>441</v>
      </c>
      <c r="J216" s="27">
        <v>79</v>
      </c>
      <c r="K216" s="27">
        <v>157170</v>
      </c>
      <c r="L216" s="27">
        <v>46404</v>
      </c>
      <c r="M216" s="27">
        <v>72980</v>
      </c>
      <c r="N216" s="27">
        <v>12752</v>
      </c>
      <c r="O216" s="27">
        <v>119142</v>
      </c>
      <c r="P216" s="27">
        <v>35489</v>
      </c>
      <c r="Q216" s="27">
        <v>47345</v>
      </c>
      <c r="R216" s="27">
        <v>9941</v>
      </c>
      <c r="S216" s="21">
        <f t="shared" si="12"/>
        <v>0.75804542851689249</v>
      </c>
      <c r="T216" s="26">
        <f t="shared" si="13"/>
        <v>0.76478320834410829</v>
      </c>
      <c r="U216" s="21">
        <f t="shared" si="14"/>
        <v>0.64873938065223347</v>
      </c>
      <c r="V216" s="21">
        <f t="shared" si="15"/>
        <v>0.77956398996235887</v>
      </c>
    </row>
    <row r="217" spans="1:22" x14ac:dyDescent="0.2">
      <c r="A217" s="39"/>
      <c r="B217" s="39"/>
      <c r="C217" s="39"/>
      <c r="D217" s="38" t="s">
        <v>17</v>
      </c>
      <c r="E217" s="38" t="s">
        <v>18</v>
      </c>
      <c r="F217" s="38" t="s">
        <v>13</v>
      </c>
      <c r="G217" s="27">
        <v>2208</v>
      </c>
      <c r="H217" s="27">
        <v>647</v>
      </c>
      <c r="I217" s="27">
        <v>1538</v>
      </c>
      <c r="J217" s="27">
        <v>191</v>
      </c>
      <c r="K217" s="27">
        <v>275426</v>
      </c>
      <c r="L217" s="27">
        <v>89866</v>
      </c>
      <c r="M217" s="27">
        <v>243542</v>
      </c>
      <c r="N217" s="27">
        <v>30234</v>
      </c>
      <c r="O217" s="27">
        <v>206661</v>
      </c>
      <c r="P217" s="27">
        <v>69727</v>
      </c>
      <c r="Q217" s="27">
        <v>191351</v>
      </c>
      <c r="R217" s="27">
        <v>22820</v>
      </c>
      <c r="S217" s="21">
        <f t="shared" si="12"/>
        <v>0.75033221264513883</v>
      </c>
      <c r="T217" s="26">
        <f t="shared" si="13"/>
        <v>0.77589967284623773</v>
      </c>
      <c r="U217" s="21">
        <f t="shared" si="14"/>
        <v>0.78570020776703808</v>
      </c>
      <c r="V217" s="21">
        <f t="shared" si="15"/>
        <v>0.75477938744459883</v>
      </c>
    </row>
    <row r="218" spans="1:22" x14ac:dyDescent="0.2">
      <c r="A218" s="39"/>
      <c r="B218" s="39"/>
      <c r="C218" s="39"/>
      <c r="D218" s="38" t="s">
        <v>135</v>
      </c>
      <c r="E218" s="38" t="s">
        <v>136</v>
      </c>
      <c r="F218" s="38" t="s">
        <v>13</v>
      </c>
      <c r="G218" s="27">
        <v>517</v>
      </c>
      <c r="H218" s="27">
        <v>138</v>
      </c>
      <c r="I218" s="27">
        <v>250</v>
      </c>
      <c r="J218" s="27">
        <v>28</v>
      </c>
      <c r="K218" s="27">
        <v>49204</v>
      </c>
      <c r="L218" s="27">
        <v>14832</v>
      </c>
      <c r="M218" s="27">
        <v>38422</v>
      </c>
      <c r="N218" s="27">
        <v>3868</v>
      </c>
      <c r="O218" s="27">
        <v>36464</v>
      </c>
      <c r="P218" s="27">
        <v>11463</v>
      </c>
      <c r="Q218" s="27">
        <v>27453</v>
      </c>
      <c r="R218" s="27">
        <v>3075</v>
      </c>
      <c r="S218" s="21">
        <f t="shared" si="12"/>
        <v>0.74107796114137059</v>
      </c>
      <c r="T218" s="26">
        <f t="shared" si="13"/>
        <v>0.77285598705501624</v>
      </c>
      <c r="U218" s="21">
        <f t="shared" si="14"/>
        <v>0.71451251886939771</v>
      </c>
      <c r="V218" s="21">
        <f t="shared" si="15"/>
        <v>0.79498448810754907</v>
      </c>
    </row>
    <row r="219" spans="1:22" x14ac:dyDescent="0.2">
      <c r="A219" s="39"/>
      <c r="B219" s="39"/>
      <c r="C219" s="39"/>
      <c r="D219" s="38" t="s">
        <v>29</v>
      </c>
      <c r="E219" s="38" t="s">
        <v>30</v>
      </c>
      <c r="F219" s="38" t="s">
        <v>13</v>
      </c>
      <c r="G219" s="22"/>
      <c r="H219" s="22"/>
      <c r="I219" s="27">
        <v>13</v>
      </c>
      <c r="J219" s="27">
        <v>13</v>
      </c>
      <c r="K219" s="22"/>
      <c r="L219" s="22"/>
      <c r="M219" s="27">
        <v>1678</v>
      </c>
      <c r="N219" s="27">
        <v>1834</v>
      </c>
      <c r="O219" s="22"/>
      <c r="P219" s="22"/>
      <c r="Q219" s="27">
        <v>1415</v>
      </c>
      <c r="R219" s="27">
        <v>959</v>
      </c>
      <c r="S219" s="21" t="e">
        <f t="shared" si="12"/>
        <v>#DIV/0!</v>
      </c>
      <c r="T219" s="26" t="e">
        <f t="shared" si="13"/>
        <v>#DIV/0!</v>
      </c>
      <c r="U219" s="21">
        <f t="shared" si="14"/>
        <v>0.84326579261025025</v>
      </c>
      <c r="V219" s="21">
        <f t="shared" si="15"/>
        <v>0.52290076335877866</v>
      </c>
    </row>
    <row r="220" spans="1:22" x14ac:dyDescent="0.2">
      <c r="A220" s="39"/>
      <c r="B220" s="39"/>
      <c r="C220" s="39"/>
      <c r="D220" s="38" t="s">
        <v>129</v>
      </c>
      <c r="E220" s="38" t="s">
        <v>130</v>
      </c>
      <c r="F220" s="38" t="s">
        <v>13</v>
      </c>
      <c r="G220" s="22"/>
      <c r="H220" s="22"/>
      <c r="I220" s="27">
        <v>11</v>
      </c>
      <c r="J220" s="27">
        <v>14</v>
      </c>
      <c r="K220" s="22"/>
      <c r="L220" s="22"/>
      <c r="M220" s="27">
        <v>1448</v>
      </c>
      <c r="N220" s="27">
        <v>1982</v>
      </c>
      <c r="O220" s="22"/>
      <c r="P220" s="22"/>
      <c r="Q220" s="27">
        <v>1236</v>
      </c>
      <c r="R220" s="27">
        <v>1242</v>
      </c>
      <c r="S220" s="21" t="e">
        <f t="shared" si="12"/>
        <v>#DIV/0!</v>
      </c>
      <c r="T220" s="26" t="e">
        <f t="shared" si="13"/>
        <v>#DIV/0!</v>
      </c>
      <c r="U220" s="21">
        <f t="shared" si="14"/>
        <v>0.85359116022099446</v>
      </c>
      <c r="V220" s="21">
        <f t="shared" si="15"/>
        <v>0.6266397578203835</v>
      </c>
    </row>
    <row r="221" spans="1:22" x14ac:dyDescent="0.2">
      <c r="A221" s="38" t="s">
        <v>93</v>
      </c>
      <c r="B221" s="38" t="s">
        <v>94</v>
      </c>
      <c r="C221" s="38" t="s">
        <v>95</v>
      </c>
      <c r="D221" s="38" t="s">
        <v>11</v>
      </c>
      <c r="E221" s="38" t="s">
        <v>12</v>
      </c>
      <c r="F221" s="38" t="s">
        <v>13</v>
      </c>
      <c r="G221" s="27">
        <v>853</v>
      </c>
      <c r="H221" s="27">
        <v>216</v>
      </c>
      <c r="I221" s="27">
        <v>554</v>
      </c>
      <c r="J221" s="27">
        <v>86</v>
      </c>
      <c r="K221" s="27">
        <v>128880</v>
      </c>
      <c r="L221" s="27">
        <v>33536</v>
      </c>
      <c r="M221" s="27">
        <v>84966</v>
      </c>
      <c r="N221" s="27">
        <v>12957</v>
      </c>
      <c r="O221" s="27">
        <v>107518</v>
      </c>
      <c r="P221" s="27">
        <v>24180</v>
      </c>
      <c r="Q221" s="27">
        <v>67485</v>
      </c>
      <c r="R221" s="27">
        <v>11914</v>
      </c>
      <c r="S221" s="21">
        <f t="shared" si="12"/>
        <v>0.83424891371818743</v>
      </c>
      <c r="T221" s="26">
        <f t="shared" si="13"/>
        <v>0.72101622137404575</v>
      </c>
      <c r="U221" s="21">
        <f t="shared" si="14"/>
        <v>0.79425888002259726</v>
      </c>
      <c r="V221" s="21">
        <f t="shared" si="15"/>
        <v>0.91950297136682879</v>
      </c>
    </row>
    <row r="222" spans="1:22" x14ac:dyDescent="0.2">
      <c r="A222" s="39"/>
      <c r="B222" s="39"/>
      <c r="C222" s="39"/>
      <c r="D222" s="38" t="s">
        <v>17</v>
      </c>
      <c r="E222" s="38" t="s">
        <v>18</v>
      </c>
      <c r="F222" s="38" t="s">
        <v>13</v>
      </c>
      <c r="G222" s="22"/>
      <c r="H222" s="22"/>
      <c r="I222" s="27">
        <v>159</v>
      </c>
      <c r="J222" s="27">
        <v>36</v>
      </c>
      <c r="K222" s="22"/>
      <c r="L222" s="22"/>
      <c r="M222" s="27">
        <v>24403</v>
      </c>
      <c r="N222" s="27">
        <v>5898</v>
      </c>
      <c r="O222" s="22"/>
      <c r="P222" s="22"/>
      <c r="Q222" s="27">
        <v>20709</v>
      </c>
      <c r="R222" s="27">
        <v>5165</v>
      </c>
      <c r="S222" s="21" t="e">
        <f t="shared" si="12"/>
        <v>#DIV/0!</v>
      </c>
      <c r="T222" s="26" t="e">
        <f t="shared" si="13"/>
        <v>#DIV/0!</v>
      </c>
      <c r="U222" s="21">
        <f t="shared" si="14"/>
        <v>0.84862516903659391</v>
      </c>
      <c r="V222" s="21">
        <f t="shared" si="15"/>
        <v>0.87572058324855884</v>
      </c>
    </row>
    <row r="223" spans="1:22" x14ac:dyDescent="0.2">
      <c r="A223" s="38" t="s">
        <v>96</v>
      </c>
      <c r="B223" s="38" t="s">
        <v>97</v>
      </c>
      <c r="C223" s="38" t="s">
        <v>47</v>
      </c>
      <c r="D223" s="38" t="s">
        <v>11</v>
      </c>
      <c r="E223" s="38" t="s">
        <v>12</v>
      </c>
      <c r="F223" s="38" t="s">
        <v>13</v>
      </c>
      <c r="G223" s="27">
        <v>365</v>
      </c>
      <c r="H223" s="27">
        <v>69</v>
      </c>
      <c r="I223" s="27">
        <v>40</v>
      </c>
      <c r="J223" s="22"/>
      <c r="K223" s="27">
        <v>59163</v>
      </c>
      <c r="L223" s="27">
        <v>9861</v>
      </c>
      <c r="M223" s="27">
        <v>5610</v>
      </c>
      <c r="N223" s="22"/>
      <c r="O223" s="27">
        <v>48974</v>
      </c>
      <c r="P223" s="27">
        <v>7747</v>
      </c>
      <c r="Q223" s="27">
        <v>4757</v>
      </c>
      <c r="R223" s="22"/>
      <c r="S223" s="21">
        <f t="shared" si="12"/>
        <v>0.82778087656136434</v>
      </c>
      <c r="T223" s="26">
        <f t="shared" si="13"/>
        <v>0.78562011966332013</v>
      </c>
      <c r="U223" s="21">
        <f t="shared" si="14"/>
        <v>0.84795008912655967</v>
      </c>
      <c r="V223" s="21" t="e">
        <f t="shared" si="15"/>
        <v>#DIV/0!</v>
      </c>
    </row>
    <row r="224" spans="1:22" x14ac:dyDescent="0.2">
      <c r="A224" s="38" t="s">
        <v>98</v>
      </c>
      <c r="B224" s="38" t="s">
        <v>99</v>
      </c>
      <c r="C224" s="38" t="s">
        <v>100</v>
      </c>
      <c r="D224" s="38" t="s">
        <v>11</v>
      </c>
      <c r="E224" s="38" t="s">
        <v>12</v>
      </c>
      <c r="F224" s="38" t="s">
        <v>13</v>
      </c>
      <c r="G224" s="27">
        <v>1027</v>
      </c>
      <c r="H224" s="27">
        <v>306</v>
      </c>
      <c r="I224" s="27">
        <v>312</v>
      </c>
      <c r="J224" s="27">
        <v>31</v>
      </c>
      <c r="K224" s="27">
        <v>135274</v>
      </c>
      <c r="L224" s="27">
        <v>42906</v>
      </c>
      <c r="M224" s="27">
        <v>41312</v>
      </c>
      <c r="N224" s="27">
        <v>4659</v>
      </c>
      <c r="O224" s="27">
        <v>115876</v>
      </c>
      <c r="P224" s="27">
        <v>28525</v>
      </c>
      <c r="Q224" s="27">
        <v>25798</v>
      </c>
      <c r="R224" s="27">
        <v>2799</v>
      </c>
      <c r="S224" s="21">
        <f t="shared" si="12"/>
        <v>0.85660215562487985</v>
      </c>
      <c r="T224" s="26">
        <f t="shared" si="13"/>
        <v>0.66482543234046521</v>
      </c>
      <c r="U224" s="21">
        <f t="shared" si="14"/>
        <v>0.62446746707978307</v>
      </c>
      <c r="V224" s="21">
        <f t="shared" si="15"/>
        <v>0.60077269800386346</v>
      </c>
    </row>
    <row r="225" spans="1:22" x14ac:dyDescent="0.2">
      <c r="A225" s="39"/>
      <c r="B225" s="39"/>
      <c r="C225" s="39"/>
      <c r="D225" s="38" t="s">
        <v>20</v>
      </c>
      <c r="E225" s="38" t="s">
        <v>21</v>
      </c>
      <c r="F225" s="38" t="s">
        <v>13</v>
      </c>
      <c r="G225" s="27">
        <v>142</v>
      </c>
      <c r="H225" s="22"/>
      <c r="I225" s="22"/>
      <c r="J225" s="22"/>
      <c r="K225" s="27">
        <v>14915</v>
      </c>
      <c r="L225" s="22"/>
      <c r="M225" s="22"/>
      <c r="N225" s="22"/>
      <c r="O225" s="27">
        <v>10581</v>
      </c>
      <c r="P225" s="22"/>
      <c r="Q225" s="22"/>
      <c r="R225" s="22"/>
      <c r="S225" s="21">
        <f t="shared" si="12"/>
        <v>0.70942004693261818</v>
      </c>
      <c r="T225" s="26" t="e">
        <f t="shared" si="13"/>
        <v>#DIV/0!</v>
      </c>
      <c r="U225" s="21" t="e">
        <f t="shared" si="14"/>
        <v>#DIV/0!</v>
      </c>
      <c r="V225" s="21" t="e">
        <f t="shared" si="15"/>
        <v>#DIV/0!</v>
      </c>
    </row>
    <row r="226" spans="1:22" x14ac:dyDescent="0.2">
      <c r="A226" s="39"/>
      <c r="B226" s="39"/>
      <c r="C226" s="39"/>
      <c r="D226" s="38" t="s">
        <v>14</v>
      </c>
      <c r="E226" s="38" t="s">
        <v>15</v>
      </c>
      <c r="F226" s="38" t="s">
        <v>13</v>
      </c>
      <c r="G226" s="27">
        <v>71</v>
      </c>
      <c r="H226" s="22"/>
      <c r="I226" s="22"/>
      <c r="J226" s="22"/>
      <c r="K226" s="27">
        <v>7190</v>
      </c>
      <c r="L226" s="22"/>
      <c r="M226" s="22"/>
      <c r="N226" s="22"/>
      <c r="O226" s="27">
        <v>5425</v>
      </c>
      <c r="P226" s="22"/>
      <c r="Q226" s="22"/>
      <c r="R226" s="22"/>
      <c r="S226" s="21">
        <f t="shared" si="12"/>
        <v>0.75452016689847012</v>
      </c>
      <c r="T226" s="26" t="e">
        <f t="shared" si="13"/>
        <v>#DIV/0!</v>
      </c>
      <c r="U226" s="21" t="e">
        <f t="shared" si="14"/>
        <v>#DIV/0!</v>
      </c>
      <c r="V226" s="21" t="e">
        <f t="shared" si="15"/>
        <v>#DIV/0!</v>
      </c>
    </row>
    <row r="227" spans="1:22" x14ac:dyDescent="0.2">
      <c r="A227" s="39"/>
      <c r="B227" s="39"/>
      <c r="C227" s="39"/>
      <c r="D227" s="38" t="s">
        <v>17</v>
      </c>
      <c r="E227" s="38" t="s">
        <v>18</v>
      </c>
      <c r="F227" s="38" t="s">
        <v>13</v>
      </c>
      <c r="G227" s="27">
        <v>120</v>
      </c>
      <c r="H227" s="22"/>
      <c r="I227" s="22"/>
      <c r="J227" s="22"/>
      <c r="K227" s="27">
        <v>15964</v>
      </c>
      <c r="L227" s="22"/>
      <c r="M227" s="22"/>
      <c r="N227" s="22"/>
      <c r="O227" s="27">
        <v>12847</v>
      </c>
      <c r="P227" s="22"/>
      <c r="Q227" s="22"/>
      <c r="R227" s="22"/>
      <c r="S227" s="21">
        <f t="shared" si="12"/>
        <v>0.80474818341267851</v>
      </c>
      <c r="T227" s="26" t="e">
        <f t="shared" si="13"/>
        <v>#DIV/0!</v>
      </c>
      <c r="U227" s="21" t="e">
        <f t="shared" si="14"/>
        <v>#DIV/0!</v>
      </c>
      <c r="V227" s="21" t="e">
        <f t="shared" si="15"/>
        <v>#DIV/0!</v>
      </c>
    </row>
    <row r="228" spans="1:22" x14ac:dyDescent="0.2">
      <c r="A228" s="38" t="s">
        <v>101</v>
      </c>
      <c r="B228" s="38" t="s">
        <v>102</v>
      </c>
      <c r="C228" s="38" t="s">
        <v>103</v>
      </c>
      <c r="D228" s="38" t="s">
        <v>11</v>
      </c>
      <c r="E228" s="38" t="s">
        <v>12</v>
      </c>
      <c r="F228" s="38" t="s">
        <v>13</v>
      </c>
      <c r="G228" s="27">
        <v>1812</v>
      </c>
      <c r="H228" s="27">
        <v>520</v>
      </c>
      <c r="I228" s="27">
        <v>889</v>
      </c>
      <c r="J228" s="27">
        <v>179</v>
      </c>
      <c r="K228" s="27">
        <v>400905</v>
      </c>
      <c r="L228" s="27">
        <v>105492</v>
      </c>
      <c r="M228" s="27">
        <v>166261</v>
      </c>
      <c r="N228" s="27">
        <v>31987</v>
      </c>
      <c r="O228" s="27">
        <v>333800</v>
      </c>
      <c r="P228" s="27">
        <v>90462</v>
      </c>
      <c r="Q228" s="27">
        <v>108251</v>
      </c>
      <c r="R228" s="27">
        <v>24195</v>
      </c>
      <c r="S228" s="21">
        <f t="shared" si="12"/>
        <v>0.83261620583429985</v>
      </c>
      <c r="T228" s="26">
        <f t="shared" si="13"/>
        <v>0.8575247412126038</v>
      </c>
      <c r="U228" s="21">
        <f t="shared" si="14"/>
        <v>0.6510907548974203</v>
      </c>
      <c r="V228" s="21">
        <f t="shared" si="15"/>
        <v>0.75640103792165569</v>
      </c>
    </row>
    <row r="229" spans="1:22" x14ac:dyDescent="0.2">
      <c r="A229" s="39"/>
      <c r="B229" s="39"/>
      <c r="C229" s="39"/>
      <c r="D229" s="38" t="s">
        <v>20</v>
      </c>
      <c r="E229" s="38" t="s">
        <v>21</v>
      </c>
      <c r="F229" s="38" t="s">
        <v>13</v>
      </c>
      <c r="G229" s="22"/>
      <c r="H229" s="27">
        <v>43</v>
      </c>
      <c r="I229" s="27">
        <v>110</v>
      </c>
      <c r="J229" s="27">
        <v>29</v>
      </c>
      <c r="K229" s="22"/>
      <c r="L229" s="27">
        <v>7998</v>
      </c>
      <c r="M229" s="27">
        <v>20460</v>
      </c>
      <c r="N229" s="27">
        <v>5394</v>
      </c>
      <c r="O229" s="22"/>
      <c r="P229" s="27">
        <v>6160</v>
      </c>
      <c r="Q229" s="27">
        <v>10870</v>
      </c>
      <c r="R229" s="27">
        <v>3230</v>
      </c>
      <c r="S229" s="21" t="e">
        <f t="shared" si="12"/>
        <v>#DIV/0!</v>
      </c>
      <c r="T229" s="26">
        <f t="shared" si="13"/>
        <v>0.77019254813703431</v>
      </c>
      <c r="U229" s="21">
        <f t="shared" si="14"/>
        <v>0.53128054740957964</v>
      </c>
      <c r="V229" s="21">
        <f t="shared" si="15"/>
        <v>0.59881349647756765</v>
      </c>
    </row>
    <row r="230" spans="1:22" x14ac:dyDescent="0.2">
      <c r="A230" s="39"/>
      <c r="B230" s="39"/>
      <c r="C230" s="39"/>
      <c r="D230" s="38" t="s">
        <v>17</v>
      </c>
      <c r="E230" s="38" t="s">
        <v>18</v>
      </c>
      <c r="F230" s="38" t="s">
        <v>13</v>
      </c>
      <c r="G230" s="22"/>
      <c r="H230" s="22"/>
      <c r="I230" s="27">
        <v>10</v>
      </c>
      <c r="J230" s="27">
        <v>12</v>
      </c>
      <c r="K230" s="22"/>
      <c r="L230" s="22"/>
      <c r="M230" s="27">
        <v>1860</v>
      </c>
      <c r="N230" s="27">
        <v>2232</v>
      </c>
      <c r="O230" s="22"/>
      <c r="P230" s="22"/>
      <c r="Q230" s="27">
        <v>1535</v>
      </c>
      <c r="R230" s="27">
        <v>1395</v>
      </c>
      <c r="S230" s="21" t="e">
        <f t="shared" si="12"/>
        <v>#DIV/0!</v>
      </c>
      <c r="T230" s="26" t="e">
        <f t="shared" si="13"/>
        <v>#DIV/0!</v>
      </c>
      <c r="U230" s="21">
        <f t="shared" si="14"/>
        <v>0.82526881720430112</v>
      </c>
      <c r="V230" s="21">
        <f t="shared" si="15"/>
        <v>0.625</v>
      </c>
    </row>
    <row r="231" spans="1:22" x14ac:dyDescent="0.2">
      <c r="A231" s="38" t="s">
        <v>104</v>
      </c>
      <c r="B231" s="38" t="s">
        <v>105</v>
      </c>
      <c r="C231" s="38" t="s">
        <v>95</v>
      </c>
      <c r="D231" s="38" t="s">
        <v>11</v>
      </c>
      <c r="E231" s="38" t="s">
        <v>12</v>
      </c>
      <c r="F231" s="38" t="s">
        <v>13</v>
      </c>
      <c r="G231" s="27">
        <v>472</v>
      </c>
      <c r="H231" s="27">
        <v>222</v>
      </c>
      <c r="I231" s="27">
        <v>410</v>
      </c>
      <c r="J231" s="27">
        <v>49</v>
      </c>
      <c r="K231" s="27">
        <v>66971</v>
      </c>
      <c r="L231" s="27">
        <v>27226</v>
      </c>
      <c r="M231" s="27">
        <v>57242</v>
      </c>
      <c r="N231" s="27">
        <v>7764</v>
      </c>
      <c r="O231" s="27">
        <v>57585</v>
      </c>
      <c r="P231" s="27">
        <v>20644</v>
      </c>
      <c r="Q231" s="27">
        <v>41296</v>
      </c>
      <c r="R231" s="27">
        <v>6302</v>
      </c>
      <c r="S231" s="21">
        <f t="shared" si="12"/>
        <v>0.85984978572815096</v>
      </c>
      <c r="T231" s="26">
        <f t="shared" si="13"/>
        <v>0.75824579446117679</v>
      </c>
      <c r="U231" s="21">
        <f t="shared" si="14"/>
        <v>0.72142832186157013</v>
      </c>
      <c r="V231" s="21">
        <f t="shared" si="15"/>
        <v>0.81169500257599181</v>
      </c>
    </row>
    <row r="232" spans="1:22" x14ac:dyDescent="0.2">
      <c r="A232" s="38" t="s">
        <v>106</v>
      </c>
      <c r="B232" s="38" t="s">
        <v>107</v>
      </c>
      <c r="C232" s="38" t="s">
        <v>108</v>
      </c>
      <c r="D232" s="38" t="s">
        <v>11</v>
      </c>
      <c r="E232" s="38" t="s">
        <v>12</v>
      </c>
      <c r="F232" s="38" t="s">
        <v>13</v>
      </c>
      <c r="G232" s="27">
        <v>1104</v>
      </c>
      <c r="H232" s="27">
        <v>294</v>
      </c>
      <c r="I232" s="27">
        <v>401</v>
      </c>
      <c r="J232" s="27">
        <v>60</v>
      </c>
      <c r="K232" s="27">
        <v>146551</v>
      </c>
      <c r="L232" s="27">
        <v>41203</v>
      </c>
      <c r="M232" s="27">
        <v>58134</v>
      </c>
      <c r="N232" s="27">
        <v>9042</v>
      </c>
      <c r="O232" s="27">
        <v>113963</v>
      </c>
      <c r="P232" s="27">
        <v>28929</v>
      </c>
      <c r="Q232" s="27">
        <v>36574</v>
      </c>
      <c r="R232" s="27">
        <v>7079</v>
      </c>
      <c r="S232" s="21">
        <f t="shared" si="12"/>
        <v>0.77763372477840476</v>
      </c>
      <c r="T232" s="26">
        <f t="shared" si="13"/>
        <v>0.70210906972793241</v>
      </c>
      <c r="U232" s="21">
        <f t="shared" si="14"/>
        <v>0.62913269343241474</v>
      </c>
      <c r="V232" s="21">
        <f t="shared" si="15"/>
        <v>0.78290201282902017</v>
      </c>
    </row>
    <row r="233" spans="1:22" x14ac:dyDescent="0.2">
      <c r="A233" s="38" t="s">
        <v>109</v>
      </c>
      <c r="B233" s="38" t="s">
        <v>110</v>
      </c>
      <c r="C233" s="38" t="s">
        <v>111</v>
      </c>
      <c r="D233" s="38" t="s">
        <v>11</v>
      </c>
      <c r="E233" s="38" t="s">
        <v>12</v>
      </c>
      <c r="F233" s="38" t="s">
        <v>13</v>
      </c>
      <c r="G233" s="27">
        <v>461</v>
      </c>
      <c r="H233" s="27">
        <v>145</v>
      </c>
      <c r="I233" s="27">
        <v>172</v>
      </c>
      <c r="J233" s="27">
        <v>44</v>
      </c>
      <c r="K233" s="27">
        <v>44497</v>
      </c>
      <c r="L233" s="27">
        <v>12654</v>
      </c>
      <c r="M233" s="27">
        <v>12423</v>
      </c>
      <c r="N233" s="27">
        <v>3036</v>
      </c>
      <c r="O233" s="27">
        <v>35723</v>
      </c>
      <c r="P233" s="27">
        <v>6961</v>
      </c>
      <c r="Q233" s="27">
        <v>7326</v>
      </c>
      <c r="R233" s="27">
        <v>1658</v>
      </c>
      <c r="S233" s="21">
        <f t="shared" si="12"/>
        <v>0.80281816751691126</v>
      </c>
      <c r="T233" s="26">
        <f t="shared" si="13"/>
        <v>0.55010273431326062</v>
      </c>
      <c r="U233" s="21">
        <f t="shared" si="14"/>
        <v>0.58971262979956529</v>
      </c>
      <c r="V233" s="21">
        <f t="shared" si="15"/>
        <v>0.54611330698287219</v>
      </c>
    </row>
    <row r="234" spans="1:22" x14ac:dyDescent="0.2">
      <c r="A234" s="39"/>
      <c r="B234" s="39"/>
      <c r="C234" s="39"/>
      <c r="D234" s="38" t="s">
        <v>17</v>
      </c>
      <c r="E234" s="38" t="s">
        <v>18</v>
      </c>
      <c r="F234" s="38" t="s">
        <v>13</v>
      </c>
      <c r="G234" s="27">
        <v>15</v>
      </c>
      <c r="H234" s="22"/>
      <c r="I234" s="22"/>
      <c r="J234" s="22"/>
      <c r="K234" s="27">
        <v>100</v>
      </c>
      <c r="L234" s="22"/>
      <c r="M234" s="22"/>
      <c r="N234" s="22"/>
      <c r="O234" s="27">
        <v>94</v>
      </c>
      <c r="P234" s="22"/>
      <c r="Q234" s="22"/>
      <c r="R234" s="22"/>
      <c r="S234" s="21">
        <f t="shared" si="12"/>
        <v>0.94</v>
      </c>
      <c r="T234" s="26" t="e">
        <f t="shared" si="13"/>
        <v>#DIV/0!</v>
      </c>
      <c r="U234" s="21" t="e">
        <f t="shared" si="14"/>
        <v>#DIV/0!</v>
      </c>
      <c r="V234" s="21" t="e">
        <f t="shared" si="15"/>
        <v>#DIV/0!</v>
      </c>
    </row>
    <row r="235" spans="1:22" x14ac:dyDescent="0.2">
      <c r="A235" s="38" t="s">
        <v>137</v>
      </c>
      <c r="B235" s="38" t="s">
        <v>60</v>
      </c>
      <c r="C235" s="38" t="s">
        <v>13</v>
      </c>
      <c r="D235" s="38" t="s">
        <v>82</v>
      </c>
      <c r="E235" s="38" t="s">
        <v>83</v>
      </c>
      <c r="F235" s="38" t="s">
        <v>16</v>
      </c>
      <c r="G235" s="27">
        <v>28</v>
      </c>
      <c r="H235" s="22"/>
      <c r="I235" s="22"/>
      <c r="J235" s="22"/>
      <c r="K235" s="27">
        <v>5040</v>
      </c>
      <c r="L235" s="22"/>
      <c r="M235" s="22"/>
      <c r="N235" s="22"/>
      <c r="O235" s="27">
        <v>2038</v>
      </c>
      <c r="P235" s="22"/>
      <c r="Q235" s="22"/>
      <c r="R235" s="22"/>
      <c r="S235" s="21">
        <f t="shared" si="12"/>
        <v>0.40436507936507937</v>
      </c>
      <c r="T235" s="26" t="e">
        <f t="shared" si="13"/>
        <v>#DIV/0!</v>
      </c>
      <c r="U235" s="21" t="e">
        <f t="shared" si="14"/>
        <v>#DIV/0!</v>
      </c>
      <c r="V235" s="21" t="e">
        <f t="shared" si="15"/>
        <v>#DIV/0!</v>
      </c>
    </row>
    <row r="236" spans="1:22" x14ac:dyDescent="0.2">
      <c r="A236" s="38" t="s">
        <v>220</v>
      </c>
      <c r="B236" s="38" t="s">
        <v>221</v>
      </c>
      <c r="C236" s="38" t="s">
        <v>47</v>
      </c>
      <c r="D236" s="38" t="s">
        <v>11</v>
      </c>
      <c r="E236" s="38" t="s">
        <v>12</v>
      </c>
      <c r="F236" s="38" t="s">
        <v>13</v>
      </c>
      <c r="G236" s="27">
        <v>11</v>
      </c>
      <c r="H236" s="22"/>
      <c r="I236" s="22"/>
      <c r="J236" s="22"/>
      <c r="K236" s="27">
        <v>1512</v>
      </c>
      <c r="L236" s="22"/>
      <c r="M236" s="22"/>
      <c r="N236" s="22"/>
      <c r="O236" s="27">
        <v>1106</v>
      </c>
      <c r="P236" s="22"/>
      <c r="Q236" s="22"/>
      <c r="R236" s="22"/>
      <c r="S236" s="21">
        <f t="shared" si="12"/>
        <v>0.73148148148148151</v>
      </c>
      <c r="T236" s="26" t="e">
        <f t="shared" si="13"/>
        <v>#DIV/0!</v>
      </c>
      <c r="U236" s="21" t="e">
        <f t="shared" si="14"/>
        <v>#DIV/0!</v>
      </c>
      <c r="V236" s="21" t="e">
        <f t="shared" si="15"/>
        <v>#DIV/0!</v>
      </c>
    </row>
    <row r="237" spans="1:22" x14ac:dyDescent="0.2">
      <c r="A237" s="38" t="s">
        <v>113</v>
      </c>
      <c r="B237" s="38" t="s">
        <v>114</v>
      </c>
      <c r="C237" s="38" t="s">
        <v>61</v>
      </c>
      <c r="D237" s="38" t="s">
        <v>11</v>
      </c>
      <c r="E237" s="38" t="s">
        <v>12</v>
      </c>
      <c r="F237" s="38" t="s">
        <v>13</v>
      </c>
      <c r="G237" s="27">
        <v>2283</v>
      </c>
      <c r="H237" s="27">
        <v>877</v>
      </c>
      <c r="I237" s="27">
        <v>1144</v>
      </c>
      <c r="J237" s="27">
        <v>132</v>
      </c>
      <c r="K237" s="27">
        <v>243999</v>
      </c>
      <c r="L237" s="27">
        <v>73465</v>
      </c>
      <c r="M237" s="27">
        <v>112990</v>
      </c>
      <c r="N237" s="27">
        <v>16556</v>
      </c>
      <c r="O237" s="27">
        <v>195079</v>
      </c>
      <c r="P237" s="27">
        <v>46451</v>
      </c>
      <c r="Q237" s="27">
        <v>71900</v>
      </c>
      <c r="R237" s="27">
        <v>9971</v>
      </c>
      <c r="S237" s="21">
        <f t="shared" si="12"/>
        <v>0.79950737503022551</v>
      </c>
      <c r="T237" s="26">
        <f t="shared" si="13"/>
        <v>0.63228748383584021</v>
      </c>
      <c r="U237" s="21">
        <f t="shared" si="14"/>
        <v>0.63633949907071419</v>
      </c>
      <c r="V237" s="21">
        <f t="shared" si="15"/>
        <v>0.6022589997583957</v>
      </c>
    </row>
    <row r="238" spans="1:22" x14ac:dyDescent="0.2">
      <c r="A238" s="38" t="s">
        <v>186</v>
      </c>
      <c r="B238" s="38" t="s">
        <v>187</v>
      </c>
      <c r="C238" s="38" t="s">
        <v>177</v>
      </c>
      <c r="D238" s="38" t="s">
        <v>11</v>
      </c>
      <c r="E238" s="38" t="s">
        <v>12</v>
      </c>
      <c r="F238" s="38" t="s">
        <v>13</v>
      </c>
      <c r="G238" s="27">
        <v>1</v>
      </c>
      <c r="H238" s="22"/>
      <c r="I238" s="22"/>
      <c r="J238" s="22"/>
      <c r="K238" s="27">
        <v>144</v>
      </c>
      <c r="L238" s="22"/>
      <c r="M238" s="22"/>
      <c r="N238" s="22"/>
      <c r="O238" s="27">
        <v>38</v>
      </c>
      <c r="P238" s="22"/>
      <c r="Q238" s="22"/>
      <c r="R238" s="22"/>
      <c r="S238" s="21">
        <f t="shared" si="12"/>
        <v>0.2638888888888889</v>
      </c>
      <c r="T238" s="26" t="e">
        <f t="shared" si="13"/>
        <v>#DIV/0!</v>
      </c>
      <c r="U238" s="21" t="e">
        <f t="shared" si="14"/>
        <v>#DIV/0!</v>
      </c>
      <c r="V238" s="21" t="e">
        <f t="shared" si="15"/>
        <v>#DIV/0!</v>
      </c>
    </row>
    <row r="239" spans="1:22" x14ac:dyDescent="0.2">
      <c r="A239" s="38" t="s">
        <v>188</v>
      </c>
      <c r="B239" s="38" t="s">
        <v>189</v>
      </c>
      <c r="C239" s="38" t="s">
        <v>75</v>
      </c>
      <c r="D239" s="38" t="s">
        <v>11</v>
      </c>
      <c r="E239" s="38" t="s">
        <v>12</v>
      </c>
      <c r="F239" s="38" t="s">
        <v>13</v>
      </c>
      <c r="G239" s="27">
        <v>331</v>
      </c>
      <c r="H239" s="27">
        <v>107</v>
      </c>
      <c r="I239" s="27">
        <v>150</v>
      </c>
      <c r="J239" s="27">
        <v>20</v>
      </c>
      <c r="K239" s="27">
        <v>48025</v>
      </c>
      <c r="L239" s="27">
        <v>14670</v>
      </c>
      <c r="M239" s="27">
        <v>17308</v>
      </c>
      <c r="N239" s="27">
        <v>2100</v>
      </c>
      <c r="O239" s="27">
        <v>34037</v>
      </c>
      <c r="P239" s="27">
        <v>11300</v>
      </c>
      <c r="Q239" s="27">
        <v>11613</v>
      </c>
      <c r="R239" s="27">
        <v>1702</v>
      </c>
      <c r="S239" s="21">
        <f t="shared" si="12"/>
        <v>0.70873503383654346</v>
      </c>
      <c r="T239" s="26">
        <f t="shared" si="13"/>
        <v>0.77027948193592366</v>
      </c>
      <c r="U239" s="21">
        <f t="shared" si="14"/>
        <v>0.67096140513057545</v>
      </c>
      <c r="V239" s="21">
        <f t="shared" si="15"/>
        <v>0.81047619047619046</v>
      </c>
    </row>
    <row r="240" spans="1:22" x14ac:dyDescent="0.2">
      <c r="A240" s="39"/>
      <c r="B240" s="39"/>
      <c r="C240" s="39"/>
      <c r="D240" s="38" t="s">
        <v>20</v>
      </c>
      <c r="E240" s="38" t="s">
        <v>21</v>
      </c>
      <c r="F240" s="38" t="s">
        <v>13</v>
      </c>
      <c r="G240" s="22"/>
      <c r="H240" s="22"/>
      <c r="I240" s="27">
        <v>1</v>
      </c>
      <c r="J240" s="22"/>
      <c r="K240" s="22"/>
      <c r="L240" s="22"/>
      <c r="M240" s="27">
        <v>144</v>
      </c>
      <c r="N240" s="22"/>
      <c r="O240" s="22"/>
      <c r="P240" s="22"/>
      <c r="Q240" s="27">
        <v>2</v>
      </c>
      <c r="R240" s="22"/>
      <c r="S240" s="21" t="e">
        <f t="shared" si="12"/>
        <v>#DIV/0!</v>
      </c>
      <c r="T240" s="26" t="e">
        <f t="shared" si="13"/>
        <v>#DIV/0!</v>
      </c>
      <c r="U240" s="21">
        <f t="shared" si="14"/>
        <v>1.3888888888888888E-2</v>
      </c>
      <c r="V240" s="21" t="e">
        <f t="shared" si="15"/>
        <v>#DIV/0!</v>
      </c>
    </row>
    <row r="241" spans="1:22" x14ac:dyDescent="0.2">
      <c r="A241" s="38" t="s">
        <v>115</v>
      </c>
      <c r="B241" s="38" t="s">
        <v>116</v>
      </c>
      <c r="C241" s="38" t="s">
        <v>117</v>
      </c>
      <c r="D241" s="38" t="s">
        <v>14</v>
      </c>
      <c r="E241" s="38" t="s">
        <v>15</v>
      </c>
      <c r="F241" s="38" t="s">
        <v>13</v>
      </c>
      <c r="G241" s="27">
        <v>33</v>
      </c>
      <c r="H241" s="27">
        <v>15</v>
      </c>
      <c r="I241" s="27">
        <v>6</v>
      </c>
      <c r="J241" s="27">
        <v>5</v>
      </c>
      <c r="K241" s="27">
        <v>6298</v>
      </c>
      <c r="L241" s="27">
        <v>3021</v>
      </c>
      <c r="M241" s="27">
        <v>1194</v>
      </c>
      <c r="N241" s="27">
        <v>995</v>
      </c>
      <c r="O241" s="27">
        <v>4741</v>
      </c>
      <c r="P241" s="27">
        <v>2111</v>
      </c>
      <c r="Q241" s="27">
        <v>979</v>
      </c>
      <c r="R241" s="27">
        <v>547</v>
      </c>
      <c r="S241" s="21">
        <f t="shared" si="12"/>
        <v>0.75277865989202919</v>
      </c>
      <c r="T241" s="26">
        <f t="shared" si="13"/>
        <v>0.69877523998675939</v>
      </c>
      <c r="U241" s="21">
        <f t="shared" si="14"/>
        <v>0.81993299832495814</v>
      </c>
      <c r="V241" s="21">
        <f t="shared" si="15"/>
        <v>0.54974874371859295</v>
      </c>
    </row>
    <row r="242" spans="1:22" x14ac:dyDescent="0.2">
      <c r="A242" s="38" t="s">
        <v>173</v>
      </c>
      <c r="B242" s="38" t="s">
        <v>174</v>
      </c>
      <c r="C242" s="38" t="s">
        <v>117</v>
      </c>
      <c r="D242" s="38" t="s">
        <v>11</v>
      </c>
      <c r="E242" s="38" t="s">
        <v>12</v>
      </c>
      <c r="F242" s="38" t="s">
        <v>13</v>
      </c>
      <c r="G242" s="27">
        <v>348</v>
      </c>
      <c r="H242" s="27">
        <v>93</v>
      </c>
      <c r="I242" s="27">
        <v>214</v>
      </c>
      <c r="J242" s="27">
        <v>24</v>
      </c>
      <c r="K242" s="27">
        <v>98136</v>
      </c>
      <c r="L242" s="27">
        <v>26226</v>
      </c>
      <c r="M242" s="27">
        <v>10182</v>
      </c>
      <c r="N242" s="27">
        <v>1680</v>
      </c>
      <c r="O242" s="27">
        <v>79860</v>
      </c>
      <c r="P242" s="27">
        <v>19648</v>
      </c>
      <c r="Q242" s="27">
        <v>3408</v>
      </c>
      <c r="R242" s="27">
        <v>928</v>
      </c>
      <c r="S242" s="21">
        <f t="shared" si="12"/>
        <v>0.81376864759109802</v>
      </c>
      <c r="T242" s="26">
        <f t="shared" si="13"/>
        <v>0.74918020285213149</v>
      </c>
      <c r="U242" s="21">
        <f t="shared" si="14"/>
        <v>0.33470830878020036</v>
      </c>
      <c r="V242" s="21">
        <f t="shared" si="15"/>
        <v>0.55238095238095242</v>
      </c>
    </row>
    <row r="243" spans="1:22" x14ac:dyDescent="0.2">
      <c r="A243" s="39"/>
      <c r="B243" s="39"/>
      <c r="C243" s="39"/>
      <c r="D243" s="38" t="s">
        <v>14</v>
      </c>
      <c r="E243" s="38" t="s">
        <v>15</v>
      </c>
      <c r="F243" s="38" t="s">
        <v>13</v>
      </c>
      <c r="G243" s="27">
        <v>15</v>
      </c>
      <c r="H243" s="27">
        <v>7</v>
      </c>
      <c r="I243" s="27">
        <v>3</v>
      </c>
      <c r="J243" s="27">
        <v>3</v>
      </c>
      <c r="K243" s="27">
        <v>2404</v>
      </c>
      <c r="L243" s="27">
        <v>1323</v>
      </c>
      <c r="M243" s="27">
        <v>597</v>
      </c>
      <c r="N243" s="27">
        <v>597</v>
      </c>
      <c r="O243" s="27">
        <v>1946</v>
      </c>
      <c r="P243" s="27">
        <v>1010</v>
      </c>
      <c r="Q243" s="27">
        <v>466</v>
      </c>
      <c r="R243" s="27">
        <v>226</v>
      </c>
      <c r="S243" s="21">
        <f t="shared" si="12"/>
        <v>0.8094841930116472</v>
      </c>
      <c r="T243" s="26">
        <f t="shared" si="13"/>
        <v>0.76341647770219201</v>
      </c>
      <c r="U243" s="21">
        <f t="shared" si="14"/>
        <v>0.78056951423785592</v>
      </c>
      <c r="V243" s="21">
        <f t="shared" si="15"/>
        <v>0.37855946398659968</v>
      </c>
    </row>
    <row r="244" spans="1:22" x14ac:dyDescent="0.2">
      <c r="A244" s="38" t="s">
        <v>127</v>
      </c>
      <c r="B244" s="38" t="s">
        <v>128</v>
      </c>
      <c r="C244" s="38" t="s">
        <v>103</v>
      </c>
      <c r="D244" s="38" t="s">
        <v>11</v>
      </c>
      <c r="E244" s="38" t="s">
        <v>12</v>
      </c>
      <c r="F244" s="38" t="s">
        <v>13</v>
      </c>
      <c r="G244" s="22"/>
      <c r="H244" s="27">
        <v>2</v>
      </c>
      <c r="I244" s="22"/>
      <c r="J244" s="22"/>
      <c r="K244" s="22"/>
      <c r="L244" s="27">
        <v>372</v>
      </c>
      <c r="M244" s="22"/>
      <c r="N244" s="22"/>
      <c r="O244" s="22"/>
      <c r="P244" s="27">
        <v>124</v>
      </c>
      <c r="Q244" s="22"/>
      <c r="R244" s="22"/>
      <c r="S244" s="21" t="e">
        <f t="shared" si="12"/>
        <v>#DIV/0!</v>
      </c>
      <c r="T244" s="26">
        <f t="shared" si="13"/>
        <v>0.33333333333333331</v>
      </c>
      <c r="U244" s="21" t="e">
        <f t="shared" si="14"/>
        <v>#DIV/0!</v>
      </c>
      <c r="V244" s="21" t="e">
        <f t="shared" si="15"/>
        <v>#DIV/0!</v>
      </c>
    </row>
    <row r="245" spans="1:22" x14ac:dyDescent="0.2">
      <c r="A245" s="39"/>
      <c r="B245" s="39"/>
      <c r="C245" s="39"/>
      <c r="D245" s="38" t="s">
        <v>20</v>
      </c>
      <c r="E245" s="38" t="s">
        <v>21</v>
      </c>
      <c r="F245" s="38" t="s">
        <v>13</v>
      </c>
      <c r="G245" s="22"/>
      <c r="H245" s="27">
        <v>4</v>
      </c>
      <c r="I245" s="27">
        <v>32</v>
      </c>
      <c r="J245" s="27">
        <v>13</v>
      </c>
      <c r="K245" s="22"/>
      <c r="L245" s="27">
        <v>744</v>
      </c>
      <c r="M245" s="27">
        <v>5952</v>
      </c>
      <c r="N245" s="27">
        <v>2418</v>
      </c>
      <c r="O245" s="22"/>
      <c r="P245" s="27">
        <v>483</v>
      </c>
      <c r="Q245" s="27">
        <v>3377</v>
      </c>
      <c r="R245" s="27">
        <v>1463</v>
      </c>
      <c r="S245" s="21" t="e">
        <f t="shared" si="12"/>
        <v>#DIV/0!</v>
      </c>
      <c r="T245" s="26">
        <f t="shared" si="13"/>
        <v>0.64919354838709675</v>
      </c>
      <c r="U245" s="21">
        <f t="shared" si="14"/>
        <v>0.567372311827957</v>
      </c>
      <c r="V245" s="21">
        <f t="shared" si="15"/>
        <v>0.60504549214226633</v>
      </c>
    </row>
    <row r="246" spans="1:22" x14ac:dyDescent="0.2">
      <c r="A246" s="38" t="s">
        <v>118</v>
      </c>
      <c r="B246" s="38" t="s">
        <v>119</v>
      </c>
      <c r="C246" s="38" t="s">
        <v>47</v>
      </c>
      <c r="D246" s="38" t="s">
        <v>11</v>
      </c>
      <c r="E246" s="38" t="s">
        <v>12</v>
      </c>
      <c r="F246" s="38" t="s">
        <v>13</v>
      </c>
      <c r="G246" s="22"/>
      <c r="H246" s="27">
        <v>23</v>
      </c>
      <c r="I246" s="27">
        <v>52</v>
      </c>
      <c r="J246" s="27">
        <v>31</v>
      </c>
      <c r="K246" s="22"/>
      <c r="L246" s="27">
        <v>2311</v>
      </c>
      <c r="M246" s="27">
        <v>6630</v>
      </c>
      <c r="N246" s="27">
        <v>4389</v>
      </c>
      <c r="O246" s="22"/>
      <c r="P246" s="27">
        <v>1583</v>
      </c>
      <c r="Q246" s="27">
        <v>5778</v>
      </c>
      <c r="R246" s="27">
        <v>3879</v>
      </c>
      <c r="S246" s="21" t="e">
        <f t="shared" si="12"/>
        <v>#DIV/0!</v>
      </c>
      <c r="T246" s="26">
        <f t="shared" si="13"/>
        <v>0.68498485504110773</v>
      </c>
      <c r="U246" s="21">
        <f t="shared" si="14"/>
        <v>0.87149321266968327</v>
      </c>
      <c r="V246" s="21">
        <f t="shared" si="15"/>
        <v>0.88380041011619959</v>
      </c>
    </row>
    <row r="247" spans="1:22" x14ac:dyDescent="0.2">
      <c r="A247" s="38" t="s">
        <v>212</v>
      </c>
      <c r="B247" s="38" t="s">
        <v>213</v>
      </c>
      <c r="C247" s="38" t="s">
        <v>103</v>
      </c>
      <c r="D247" s="38" t="s">
        <v>11</v>
      </c>
      <c r="E247" s="38" t="s">
        <v>12</v>
      </c>
      <c r="F247" s="38" t="s">
        <v>13</v>
      </c>
      <c r="G247" s="22"/>
      <c r="H247" s="27">
        <v>2</v>
      </c>
      <c r="I247" s="22"/>
      <c r="J247" s="22"/>
      <c r="K247" s="22"/>
      <c r="L247" s="27">
        <v>348</v>
      </c>
      <c r="M247" s="22"/>
      <c r="N247" s="22"/>
      <c r="O247" s="22"/>
      <c r="P247" s="27">
        <v>307</v>
      </c>
      <c r="Q247" s="22"/>
      <c r="R247" s="22"/>
      <c r="S247" s="21" t="e">
        <f t="shared" si="12"/>
        <v>#DIV/0!</v>
      </c>
      <c r="T247" s="26">
        <f t="shared" si="13"/>
        <v>0.88218390804597702</v>
      </c>
      <c r="U247" s="21" t="e">
        <f t="shared" si="14"/>
        <v>#DIV/0!</v>
      </c>
      <c r="V247" s="21" t="e">
        <f t="shared" si="15"/>
        <v>#DIV/0!</v>
      </c>
    </row>
    <row r="248" spans="1:22" x14ac:dyDescent="0.2">
      <c r="A248" s="38" t="s">
        <v>122</v>
      </c>
      <c r="B248" s="38" t="s">
        <v>123</v>
      </c>
      <c r="C248" s="38" t="s">
        <v>112</v>
      </c>
      <c r="D248" s="38" t="s">
        <v>11</v>
      </c>
      <c r="E248" s="38" t="s">
        <v>12</v>
      </c>
      <c r="F248" s="38" t="s">
        <v>13</v>
      </c>
      <c r="G248" s="22"/>
      <c r="H248" s="27">
        <v>2</v>
      </c>
      <c r="I248" s="22"/>
      <c r="J248" s="22"/>
      <c r="K248" s="22"/>
      <c r="L248" s="27">
        <v>153</v>
      </c>
      <c r="M248" s="22"/>
      <c r="N248" s="22"/>
      <c r="O248" s="22"/>
      <c r="P248" s="27">
        <v>104</v>
      </c>
      <c r="Q248" s="22"/>
      <c r="R248" s="22"/>
      <c r="S248" s="21" t="e">
        <f t="shared" si="12"/>
        <v>#DIV/0!</v>
      </c>
      <c r="T248" s="26">
        <f t="shared" si="13"/>
        <v>0.6797385620915033</v>
      </c>
      <c r="U248" s="21" t="e">
        <f t="shared" si="14"/>
        <v>#DIV/0!</v>
      </c>
      <c r="V248" s="21" t="e">
        <f t="shared" si="15"/>
        <v>#DIV/0!</v>
      </c>
    </row>
    <row r="249" spans="1:22" x14ac:dyDescent="0.2">
      <c r="A249" s="38" t="s">
        <v>427</v>
      </c>
      <c r="B249" s="38" t="s">
        <v>428</v>
      </c>
      <c r="C249" s="38" t="s">
        <v>13</v>
      </c>
      <c r="D249" s="38" t="s">
        <v>50</v>
      </c>
      <c r="E249" s="38" t="s">
        <v>51</v>
      </c>
      <c r="F249" s="38" t="s">
        <v>42</v>
      </c>
      <c r="G249" s="22"/>
      <c r="H249" s="22"/>
      <c r="I249" s="27">
        <v>4</v>
      </c>
      <c r="J249" s="27">
        <v>1</v>
      </c>
      <c r="K249" s="22"/>
      <c r="L249" s="22"/>
      <c r="M249" s="27">
        <v>72</v>
      </c>
      <c r="N249" s="27">
        <v>34</v>
      </c>
      <c r="O249" s="22"/>
      <c r="P249" s="22"/>
      <c r="Q249" s="27">
        <v>60</v>
      </c>
      <c r="R249" s="27">
        <v>15</v>
      </c>
      <c r="S249" s="21" t="e">
        <f t="shared" si="12"/>
        <v>#DIV/0!</v>
      </c>
      <c r="T249" s="26" t="e">
        <f t="shared" si="13"/>
        <v>#DIV/0!</v>
      </c>
      <c r="U249" s="21">
        <f t="shared" si="14"/>
        <v>0.83333333333333337</v>
      </c>
      <c r="V249" s="21">
        <f t="shared" si="15"/>
        <v>0.44117647058823528</v>
      </c>
    </row>
    <row r="250" spans="1:22" x14ac:dyDescent="0.2">
      <c r="A250" s="38" t="s">
        <v>129</v>
      </c>
      <c r="B250" s="38" t="s">
        <v>130</v>
      </c>
      <c r="C250" s="38" t="s">
        <v>13</v>
      </c>
      <c r="D250" s="38" t="s">
        <v>90</v>
      </c>
      <c r="E250" s="38" t="s">
        <v>91</v>
      </c>
      <c r="F250" s="38" t="s">
        <v>92</v>
      </c>
      <c r="G250" s="22"/>
      <c r="H250" s="22"/>
      <c r="I250" s="27">
        <v>11</v>
      </c>
      <c r="J250" s="27">
        <v>13</v>
      </c>
      <c r="K250" s="22"/>
      <c r="L250" s="22"/>
      <c r="M250" s="27">
        <v>1448</v>
      </c>
      <c r="N250" s="27">
        <v>1840</v>
      </c>
      <c r="O250" s="22"/>
      <c r="P250" s="22"/>
      <c r="Q250" s="27">
        <v>1169</v>
      </c>
      <c r="R250" s="27">
        <v>1430</v>
      </c>
      <c r="S250" s="21" t="e">
        <f t="shared" si="12"/>
        <v>#DIV/0!</v>
      </c>
      <c r="T250" s="26" t="e">
        <f t="shared" si="13"/>
        <v>#DIV/0!</v>
      </c>
      <c r="U250" s="21">
        <f t="shared" si="14"/>
        <v>0.80732044198895025</v>
      </c>
      <c r="V250" s="21">
        <f t="shared" si="15"/>
        <v>0.77717391304347827</v>
      </c>
    </row>
    <row r="251" spans="1:22" x14ac:dyDescent="0.2">
      <c r="A251" s="38" t="s">
        <v>214</v>
      </c>
      <c r="B251" s="38" t="s">
        <v>215</v>
      </c>
      <c r="C251" s="38" t="s">
        <v>72</v>
      </c>
      <c r="D251" s="38" t="s">
        <v>131</v>
      </c>
      <c r="E251" s="38" t="s">
        <v>132</v>
      </c>
      <c r="F251" s="38" t="s">
        <v>13</v>
      </c>
      <c r="G251" s="22"/>
      <c r="H251" s="22"/>
      <c r="I251" s="27">
        <v>39</v>
      </c>
      <c r="J251" s="22"/>
      <c r="K251" s="22"/>
      <c r="L251" s="22"/>
      <c r="M251" s="27">
        <v>174</v>
      </c>
      <c r="N251" s="22"/>
      <c r="O251" s="22"/>
      <c r="P251" s="22"/>
      <c r="Q251" s="27">
        <v>166</v>
      </c>
      <c r="R251" s="22"/>
      <c r="S251" s="21" t="e">
        <f t="shared" si="12"/>
        <v>#DIV/0!</v>
      </c>
      <c r="T251" s="26" t="e">
        <f t="shared" si="13"/>
        <v>#DIV/0!</v>
      </c>
      <c r="U251" s="21">
        <f t="shared" si="14"/>
        <v>0.95402298850574707</v>
      </c>
      <c r="V251" s="21" t="e">
        <f t="shared" si="15"/>
        <v>#DIV/0!</v>
      </c>
    </row>
    <row r="252" spans="1:22" s="18" customFormat="1" x14ac:dyDescent="0.2">
      <c r="A252" s="38" t="s">
        <v>432</v>
      </c>
      <c r="B252" s="38" t="s">
        <v>433</v>
      </c>
      <c r="C252" s="38" t="s">
        <v>47</v>
      </c>
      <c r="D252" s="38" t="s">
        <v>11</v>
      </c>
      <c r="E252" s="38" t="s">
        <v>12</v>
      </c>
      <c r="F252" s="38" t="s">
        <v>13</v>
      </c>
      <c r="G252" s="22"/>
      <c r="H252" s="22"/>
      <c r="I252" s="22"/>
      <c r="J252" s="27">
        <v>1</v>
      </c>
      <c r="K252" s="22"/>
      <c r="L252" s="22"/>
      <c r="M252" s="22"/>
      <c r="N252" s="27">
        <v>156</v>
      </c>
      <c r="O252" s="22"/>
      <c r="P252" s="22"/>
      <c r="Q252" s="22"/>
      <c r="R252" s="27">
        <v>95</v>
      </c>
      <c r="S252" s="21" t="e">
        <f t="shared" si="12"/>
        <v>#DIV/0!</v>
      </c>
      <c r="T252" s="26" t="e">
        <f t="shared" si="13"/>
        <v>#DIV/0!</v>
      </c>
      <c r="U252" s="21" t="e">
        <f t="shared" si="14"/>
        <v>#DIV/0!</v>
      </c>
      <c r="V252" s="21">
        <f t="shared" si="15"/>
        <v>0.60897435897435892</v>
      </c>
    </row>
    <row r="253" spans="1:22" s="18" customFormat="1" x14ac:dyDescent="0.2">
      <c r="A253" s="17"/>
      <c r="B253" s="17"/>
      <c r="C253" s="17"/>
      <c r="D253" s="17"/>
      <c r="E253" s="17"/>
      <c r="F253" s="17"/>
      <c r="I253" s="19"/>
      <c r="J253" s="19"/>
      <c r="M253" s="19"/>
      <c r="N253" s="19"/>
      <c r="Q253" s="19"/>
      <c r="R253" s="19"/>
      <c r="S253" s="20"/>
      <c r="T253" s="20"/>
      <c r="U253" s="20"/>
      <c r="V253" s="20"/>
    </row>
    <row r="254" spans="1:22" s="18" customFormat="1" x14ac:dyDescent="0.2">
      <c r="A254" s="17"/>
      <c r="B254" s="17"/>
      <c r="C254" s="17"/>
      <c r="D254" s="17"/>
      <c r="E254" s="17"/>
      <c r="F254" s="17"/>
      <c r="I254" s="19"/>
      <c r="J254" s="19"/>
      <c r="M254" s="19"/>
      <c r="N254" s="19"/>
      <c r="Q254" s="19"/>
      <c r="R254" s="19"/>
      <c r="S254" s="20"/>
      <c r="T254" s="20"/>
      <c r="U254" s="20"/>
      <c r="V254" s="20"/>
    </row>
  </sheetData>
  <mergeCells count="7">
    <mergeCell ref="A7:F7"/>
    <mergeCell ref="S7:V8"/>
    <mergeCell ref="A8:C8"/>
    <mergeCell ref="D8:F8"/>
    <mergeCell ref="G7:J8"/>
    <mergeCell ref="K7:N8"/>
    <mergeCell ref="O7:R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51837-85D1-4C24-A6BB-A9297202DE65}">
  <dimension ref="A2:V447"/>
  <sheetViews>
    <sheetView zoomScale="90" zoomScaleNormal="90" workbookViewId="0">
      <selection activeCell="W14" sqref="W14"/>
    </sheetView>
  </sheetViews>
  <sheetFormatPr baseColWidth="10" defaultRowHeight="12.75" x14ac:dyDescent="0.2"/>
  <cols>
    <col min="1" max="1" width="6.7109375" bestFit="1" customWidth="1"/>
    <col min="2" max="2" width="33" bestFit="1" customWidth="1"/>
    <col min="5" max="5" width="33" bestFit="1" customWidth="1"/>
  </cols>
  <sheetData>
    <row r="2" spans="1:22" s="11" customFormat="1" ht="15.75" customHeight="1" x14ac:dyDescent="0.25">
      <c r="A2" s="9" t="s">
        <v>445</v>
      </c>
      <c r="B2" s="9"/>
      <c r="C2" s="9"/>
      <c r="D2" s="9"/>
      <c r="E2" s="9"/>
      <c r="F2" s="9"/>
      <c r="G2" s="9"/>
      <c r="H2" s="9"/>
      <c r="I2" s="10"/>
      <c r="J2" s="10"/>
      <c r="K2" s="10"/>
      <c r="L2" s="10"/>
      <c r="M2" s="10"/>
      <c r="N2" s="10"/>
      <c r="O2" s="10"/>
      <c r="P2" s="10"/>
      <c r="S2" s="25"/>
      <c r="T2" s="25"/>
      <c r="U2" s="25"/>
      <c r="V2" s="25"/>
    </row>
    <row r="3" spans="1:22" s="11" customFormat="1" ht="15.75" customHeight="1" x14ac:dyDescent="0.25">
      <c r="A3" s="9" t="s">
        <v>431</v>
      </c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S3" s="25"/>
      <c r="T3" s="25"/>
      <c r="U3" s="25"/>
      <c r="V3" s="25"/>
    </row>
    <row r="4" spans="1:22" s="11" customFormat="1" ht="15.75" customHeight="1" x14ac:dyDescent="0.25">
      <c r="A4" s="9" t="s">
        <v>439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S4" s="25"/>
      <c r="T4" s="25"/>
      <c r="U4" s="25"/>
      <c r="V4" s="25"/>
    </row>
    <row r="7" spans="1:22" s="18" customFormat="1" ht="15" customHeight="1" x14ac:dyDescent="0.2">
      <c r="A7" s="64" t="s">
        <v>399</v>
      </c>
      <c r="B7" s="64"/>
      <c r="C7" s="64"/>
      <c r="D7" s="64"/>
      <c r="E7" s="64"/>
      <c r="F7" s="64"/>
      <c r="G7" s="72" t="s">
        <v>420</v>
      </c>
      <c r="H7" s="73"/>
      <c r="I7" s="73"/>
      <c r="J7" s="74"/>
      <c r="K7" s="72" t="s">
        <v>421</v>
      </c>
      <c r="L7" s="73"/>
      <c r="M7" s="73"/>
      <c r="N7" s="74"/>
      <c r="O7" s="72" t="s">
        <v>422</v>
      </c>
      <c r="P7" s="73"/>
      <c r="Q7" s="73"/>
      <c r="R7" s="74"/>
      <c r="S7" s="80" t="s">
        <v>423</v>
      </c>
      <c r="T7" s="80"/>
      <c r="U7" s="80"/>
      <c r="V7" s="80"/>
    </row>
    <row r="8" spans="1:22" s="18" customFormat="1" ht="18.75" customHeight="1" x14ac:dyDescent="0.2">
      <c r="A8" s="64" t="s">
        <v>3</v>
      </c>
      <c r="B8" s="64"/>
      <c r="C8" s="64"/>
      <c r="D8" s="64" t="s">
        <v>4</v>
      </c>
      <c r="E8" s="64"/>
      <c r="F8" s="64"/>
      <c r="G8" s="75"/>
      <c r="H8" s="76"/>
      <c r="I8" s="76"/>
      <c r="J8" s="77"/>
      <c r="K8" s="75"/>
      <c r="L8" s="76"/>
      <c r="M8" s="76"/>
      <c r="N8" s="77"/>
      <c r="O8" s="75"/>
      <c r="P8" s="76"/>
      <c r="Q8" s="76"/>
      <c r="R8" s="77"/>
      <c r="S8" s="80"/>
      <c r="T8" s="80"/>
      <c r="U8" s="80"/>
      <c r="V8" s="80"/>
    </row>
    <row r="9" spans="1:22" s="18" customFormat="1" x14ac:dyDescent="0.2">
      <c r="A9" s="43" t="s">
        <v>5</v>
      </c>
      <c r="B9" s="43" t="s">
        <v>424</v>
      </c>
      <c r="C9" s="43" t="s">
        <v>6</v>
      </c>
      <c r="D9" s="43" t="s">
        <v>5</v>
      </c>
      <c r="E9" s="43" t="s">
        <v>425</v>
      </c>
      <c r="F9" s="43" t="s">
        <v>426</v>
      </c>
      <c r="G9" s="12" t="s">
        <v>7</v>
      </c>
      <c r="H9" s="12" t="s">
        <v>8</v>
      </c>
      <c r="I9" s="12" t="s">
        <v>9</v>
      </c>
      <c r="J9" s="12" t="s">
        <v>448</v>
      </c>
      <c r="K9" s="12" t="s">
        <v>7</v>
      </c>
      <c r="L9" s="12" t="s">
        <v>8</v>
      </c>
      <c r="M9" s="12" t="s">
        <v>9</v>
      </c>
      <c r="N9" s="12" t="s">
        <v>448</v>
      </c>
      <c r="O9" s="12" t="s">
        <v>7</v>
      </c>
      <c r="P9" s="12" t="s">
        <v>8</v>
      </c>
      <c r="Q9" s="12" t="s">
        <v>9</v>
      </c>
      <c r="R9" s="12" t="s">
        <v>448</v>
      </c>
      <c r="S9" s="28" t="s">
        <v>7</v>
      </c>
      <c r="T9" s="46" t="s">
        <v>8</v>
      </c>
      <c r="U9" s="45" t="s">
        <v>9</v>
      </c>
      <c r="V9" s="12" t="s">
        <v>448</v>
      </c>
    </row>
    <row r="10" spans="1:22" s="11" customFormat="1" x14ac:dyDescent="0.2">
      <c r="A10" s="78" t="s">
        <v>259</v>
      </c>
      <c r="B10" s="78" t="s">
        <v>260</v>
      </c>
      <c r="C10" s="78" t="s">
        <v>13</v>
      </c>
      <c r="D10" s="38" t="s">
        <v>245</v>
      </c>
      <c r="E10" s="38" t="s">
        <v>246</v>
      </c>
      <c r="F10" s="38" t="s">
        <v>13</v>
      </c>
      <c r="G10" s="27">
        <v>1</v>
      </c>
      <c r="H10" s="22"/>
      <c r="I10" s="22"/>
      <c r="J10" s="22"/>
      <c r="K10" s="27">
        <v>19</v>
      </c>
      <c r="L10" s="22"/>
      <c r="M10" s="22"/>
      <c r="N10" s="22"/>
      <c r="O10" s="27">
        <v>6</v>
      </c>
      <c r="P10" s="22"/>
      <c r="Q10" s="22"/>
      <c r="R10" s="22"/>
      <c r="S10" s="21">
        <f t="shared" ref="S10:S73" si="0">+O10/K10</f>
        <v>0.31578947368421051</v>
      </c>
      <c r="T10" s="21" t="e">
        <f t="shared" ref="T10:T73" si="1">+P10/L10</f>
        <v>#DIV/0!</v>
      </c>
      <c r="U10" s="21" t="e">
        <f t="shared" ref="U10:U73" si="2">+Q10/M10</f>
        <v>#DIV/0!</v>
      </c>
      <c r="V10" s="21" t="e">
        <f t="shared" ref="V10:V73" si="3">+R10/N10</f>
        <v>#DIV/0!</v>
      </c>
    </row>
    <row r="11" spans="1:22" s="11" customFormat="1" x14ac:dyDescent="0.2">
      <c r="A11" s="79"/>
      <c r="B11" s="79"/>
      <c r="C11" s="79"/>
      <c r="D11" s="38" t="s">
        <v>255</v>
      </c>
      <c r="E11" s="38" t="s">
        <v>256</v>
      </c>
      <c r="F11" s="38" t="s">
        <v>13</v>
      </c>
      <c r="G11" s="27">
        <v>42</v>
      </c>
      <c r="H11" s="27">
        <v>24</v>
      </c>
      <c r="I11" s="27">
        <v>44</v>
      </c>
      <c r="J11" s="27">
        <v>4</v>
      </c>
      <c r="K11" s="27">
        <v>774</v>
      </c>
      <c r="L11" s="27">
        <v>456</v>
      </c>
      <c r="M11" s="27">
        <v>836</v>
      </c>
      <c r="N11" s="27">
        <v>76</v>
      </c>
      <c r="O11" s="27">
        <v>450</v>
      </c>
      <c r="P11" s="27">
        <v>245</v>
      </c>
      <c r="Q11" s="27">
        <v>475</v>
      </c>
      <c r="R11" s="27">
        <v>34</v>
      </c>
      <c r="S11" s="21">
        <f t="shared" si="0"/>
        <v>0.58139534883720934</v>
      </c>
      <c r="T11" s="21">
        <f t="shared" si="1"/>
        <v>0.53728070175438591</v>
      </c>
      <c r="U11" s="21">
        <f t="shared" si="2"/>
        <v>0.56818181818181823</v>
      </c>
      <c r="V11" s="21">
        <f t="shared" si="3"/>
        <v>0.44736842105263158</v>
      </c>
    </row>
    <row r="12" spans="1:22" s="11" customFormat="1" x14ac:dyDescent="0.2">
      <c r="A12" s="38" t="s">
        <v>265</v>
      </c>
      <c r="B12" s="38" t="s">
        <v>266</v>
      </c>
      <c r="C12" s="38" t="s">
        <v>13</v>
      </c>
      <c r="D12" s="38" t="s">
        <v>255</v>
      </c>
      <c r="E12" s="38" t="s">
        <v>256</v>
      </c>
      <c r="F12" s="38" t="s">
        <v>13</v>
      </c>
      <c r="G12" s="27">
        <v>3</v>
      </c>
      <c r="H12" s="22"/>
      <c r="I12" s="22"/>
      <c r="J12" s="22"/>
      <c r="K12" s="27">
        <v>57</v>
      </c>
      <c r="L12" s="22"/>
      <c r="M12" s="22"/>
      <c r="N12" s="22"/>
      <c r="O12" s="27">
        <v>18</v>
      </c>
      <c r="P12" s="22"/>
      <c r="Q12" s="22"/>
      <c r="R12" s="22"/>
      <c r="S12" s="21">
        <f t="shared" si="0"/>
        <v>0.31578947368421051</v>
      </c>
      <c r="T12" s="21" t="e">
        <f t="shared" si="1"/>
        <v>#DIV/0!</v>
      </c>
      <c r="U12" s="21" t="e">
        <f t="shared" si="2"/>
        <v>#DIV/0!</v>
      </c>
      <c r="V12" s="21" t="e">
        <f t="shared" si="3"/>
        <v>#DIV/0!</v>
      </c>
    </row>
    <row r="13" spans="1:22" s="11" customFormat="1" x14ac:dyDescent="0.2">
      <c r="A13" s="38" t="s">
        <v>289</v>
      </c>
      <c r="B13" s="38" t="s">
        <v>290</v>
      </c>
      <c r="C13" s="38" t="s">
        <v>13</v>
      </c>
      <c r="D13" s="38" t="s">
        <v>148</v>
      </c>
      <c r="E13" s="38" t="s">
        <v>149</v>
      </c>
      <c r="F13" s="38" t="s">
        <v>13</v>
      </c>
      <c r="G13" s="27">
        <v>65</v>
      </c>
      <c r="H13" s="22"/>
      <c r="I13" s="22"/>
      <c r="J13" s="22"/>
      <c r="K13" s="27">
        <v>1979</v>
      </c>
      <c r="L13" s="22"/>
      <c r="M13" s="22"/>
      <c r="N13" s="22"/>
      <c r="O13" s="27">
        <v>1680</v>
      </c>
      <c r="P13" s="22"/>
      <c r="Q13" s="22"/>
      <c r="R13" s="22"/>
      <c r="S13" s="21">
        <f t="shared" si="0"/>
        <v>0.84891359272359779</v>
      </c>
      <c r="T13" s="21" t="e">
        <f t="shared" si="1"/>
        <v>#DIV/0!</v>
      </c>
      <c r="U13" s="21" t="e">
        <f t="shared" si="2"/>
        <v>#DIV/0!</v>
      </c>
      <c r="V13" s="21" t="e">
        <f t="shared" si="3"/>
        <v>#DIV/0!</v>
      </c>
    </row>
    <row r="14" spans="1:22" s="11" customFormat="1" x14ac:dyDescent="0.2">
      <c r="A14" s="78" t="s">
        <v>283</v>
      </c>
      <c r="B14" s="78" t="s">
        <v>284</v>
      </c>
      <c r="C14" s="78" t="s">
        <v>13</v>
      </c>
      <c r="D14" s="38" t="s">
        <v>194</v>
      </c>
      <c r="E14" s="38" t="s">
        <v>195</v>
      </c>
      <c r="F14" s="38" t="s">
        <v>13</v>
      </c>
      <c r="G14" s="27">
        <v>2</v>
      </c>
      <c r="H14" s="27">
        <v>1</v>
      </c>
      <c r="I14" s="22"/>
      <c r="J14" s="22"/>
      <c r="K14" s="27">
        <v>38</v>
      </c>
      <c r="L14" s="27">
        <v>19</v>
      </c>
      <c r="M14" s="22"/>
      <c r="N14" s="22"/>
      <c r="O14" s="27">
        <v>33</v>
      </c>
      <c r="P14" s="27">
        <v>17</v>
      </c>
      <c r="Q14" s="22"/>
      <c r="R14" s="22"/>
      <c r="S14" s="21">
        <f t="shared" si="0"/>
        <v>0.86842105263157898</v>
      </c>
      <c r="T14" s="21">
        <f t="shared" si="1"/>
        <v>0.89473684210526316</v>
      </c>
      <c r="U14" s="21" t="e">
        <f t="shared" si="2"/>
        <v>#DIV/0!</v>
      </c>
      <c r="V14" s="21" t="e">
        <f t="shared" si="3"/>
        <v>#DIV/0!</v>
      </c>
    </row>
    <row r="15" spans="1:22" s="11" customFormat="1" x14ac:dyDescent="0.2">
      <c r="A15" s="79"/>
      <c r="B15" s="79"/>
      <c r="C15" s="79"/>
      <c r="D15" s="38" t="s">
        <v>253</v>
      </c>
      <c r="E15" s="38" t="s">
        <v>254</v>
      </c>
      <c r="F15" s="38" t="s">
        <v>13</v>
      </c>
      <c r="G15" s="27">
        <v>10</v>
      </c>
      <c r="H15" s="27">
        <v>11</v>
      </c>
      <c r="I15" s="27">
        <v>1</v>
      </c>
      <c r="J15" s="22"/>
      <c r="K15" s="27">
        <v>143</v>
      </c>
      <c r="L15" s="27">
        <v>190</v>
      </c>
      <c r="M15" s="27">
        <v>19</v>
      </c>
      <c r="N15" s="22"/>
      <c r="O15" s="27">
        <v>111</v>
      </c>
      <c r="P15" s="27">
        <v>130</v>
      </c>
      <c r="Q15" s="27">
        <v>8</v>
      </c>
      <c r="R15" s="22"/>
      <c r="S15" s="21">
        <f t="shared" si="0"/>
        <v>0.77622377622377625</v>
      </c>
      <c r="T15" s="21">
        <f t="shared" si="1"/>
        <v>0.68421052631578949</v>
      </c>
      <c r="U15" s="21">
        <f t="shared" si="2"/>
        <v>0.42105263157894735</v>
      </c>
      <c r="V15" s="21" t="e">
        <f t="shared" si="3"/>
        <v>#DIV/0!</v>
      </c>
    </row>
    <row r="16" spans="1:22" s="11" customFormat="1" x14ac:dyDescent="0.2">
      <c r="A16" s="79"/>
      <c r="B16" s="79"/>
      <c r="C16" s="79"/>
      <c r="D16" s="38" t="s">
        <v>131</v>
      </c>
      <c r="E16" s="38" t="s">
        <v>132</v>
      </c>
      <c r="F16" s="38" t="s">
        <v>13</v>
      </c>
      <c r="G16" s="27">
        <v>4</v>
      </c>
      <c r="H16" s="27">
        <v>1</v>
      </c>
      <c r="I16" s="22"/>
      <c r="J16" s="22"/>
      <c r="K16" s="27">
        <v>48</v>
      </c>
      <c r="L16" s="27">
        <v>19</v>
      </c>
      <c r="M16" s="22"/>
      <c r="N16" s="22"/>
      <c r="O16" s="27">
        <v>30</v>
      </c>
      <c r="P16" s="27">
        <v>16</v>
      </c>
      <c r="Q16" s="22"/>
      <c r="R16" s="22"/>
      <c r="S16" s="21">
        <f t="shared" si="0"/>
        <v>0.625</v>
      </c>
      <c r="T16" s="21">
        <f t="shared" si="1"/>
        <v>0.84210526315789469</v>
      </c>
      <c r="U16" s="21" t="e">
        <f t="shared" si="2"/>
        <v>#DIV/0!</v>
      </c>
      <c r="V16" s="21" t="e">
        <f t="shared" si="3"/>
        <v>#DIV/0!</v>
      </c>
    </row>
    <row r="17" spans="1:22" s="11" customFormat="1" x14ac:dyDescent="0.2">
      <c r="A17" s="79"/>
      <c r="B17" s="79"/>
      <c r="C17" s="79"/>
      <c r="D17" s="38" t="s">
        <v>281</v>
      </c>
      <c r="E17" s="38" t="s">
        <v>282</v>
      </c>
      <c r="F17" s="38" t="s">
        <v>13</v>
      </c>
      <c r="G17" s="27">
        <v>1</v>
      </c>
      <c r="H17" s="22"/>
      <c r="I17" s="22"/>
      <c r="J17" s="22"/>
      <c r="K17" s="27">
        <v>19</v>
      </c>
      <c r="L17" s="22"/>
      <c r="M17" s="22"/>
      <c r="N17" s="22"/>
      <c r="O17" s="27">
        <v>1</v>
      </c>
      <c r="P17" s="22"/>
      <c r="Q17" s="22"/>
      <c r="R17" s="22"/>
      <c r="S17" s="21">
        <f t="shared" si="0"/>
        <v>5.2631578947368418E-2</v>
      </c>
      <c r="T17" s="21" t="e">
        <f t="shared" si="1"/>
        <v>#DIV/0!</v>
      </c>
      <c r="U17" s="21" t="e">
        <f t="shared" si="2"/>
        <v>#DIV/0!</v>
      </c>
      <c r="V17" s="21" t="e">
        <f t="shared" si="3"/>
        <v>#DIV/0!</v>
      </c>
    </row>
    <row r="18" spans="1:22" s="11" customFormat="1" x14ac:dyDescent="0.2">
      <c r="A18" s="79"/>
      <c r="B18" s="79"/>
      <c r="C18" s="79"/>
      <c r="D18" s="38" t="s">
        <v>267</v>
      </c>
      <c r="E18" s="38" t="s">
        <v>268</v>
      </c>
      <c r="F18" s="38" t="s">
        <v>13</v>
      </c>
      <c r="G18" s="27">
        <v>69</v>
      </c>
      <c r="H18" s="27">
        <v>44</v>
      </c>
      <c r="I18" s="27">
        <v>8</v>
      </c>
      <c r="J18" s="27">
        <v>1</v>
      </c>
      <c r="K18" s="27">
        <v>1034</v>
      </c>
      <c r="L18" s="27">
        <v>503</v>
      </c>
      <c r="M18" s="27">
        <v>152</v>
      </c>
      <c r="N18" s="27">
        <v>19</v>
      </c>
      <c r="O18" s="27">
        <v>860</v>
      </c>
      <c r="P18" s="27">
        <v>273</v>
      </c>
      <c r="Q18" s="27">
        <v>71</v>
      </c>
      <c r="R18" s="27">
        <v>15</v>
      </c>
      <c r="S18" s="21">
        <f t="shared" si="0"/>
        <v>0.83172147001934238</v>
      </c>
      <c r="T18" s="21">
        <f t="shared" si="1"/>
        <v>0.54274353876739567</v>
      </c>
      <c r="U18" s="21">
        <f t="shared" si="2"/>
        <v>0.46710526315789475</v>
      </c>
      <c r="V18" s="21">
        <f t="shared" si="3"/>
        <v>0.78947368421052633</v>
      </c>
    </row>
    <row r="19" spans="1:22" s="11" customFormat="1" x14ac:dyDescent="0.2">
      <c r="A19" s="78" t="s">
        <v>35</v>
      </c>
      <c r="B19" s="78" t="s">
        <v>36</v>
      </c>
      <c r="C19" s="78" t="s">
        <v>13</v>
      </c>
      <c r="D19" s="38" t="s">
        <v>29</v>
      </c>
      <c r="E19" s="38" t="s">
        <v>30</v>
      </c>
      <c r="F19" s="38" t="s">
        <v>13</v>
      </c>
      <c r="G19" s="27">
        <v>15</v>
      </c>
      <c r="H19" s="22"/>
      <c r="I19" s="22"/>
      <c r="J19" s="22"/>
      <c r="K19" s="27">
        <v>2250</v>
      </c>
      <c r="L19" s="22"/>
      <c r="M19" s="22"/>
      <c r="N19" s="22"/>
      <c r="O19" s="27">
        <v>1939</v>
      </c>
      <c r="P19" s="22"/>
      <c r="Q19" s="22"/>
      <c r="R19" s="22"/>
      <c r="S19" s="21">
        <f t="shared" si="0"/>
        <v>0.86177777777777775</v>
      </c>
      <c r="T19" s="21" t="e">
        <f t="shared" si="1"/>
        <v>#DIV/0!</v>
      </c>
      <c r="U19" s="21" t="e">
        <f t="shared" si="2"/>
        <v>#DIV/0!</v>
      </c>
      <c r="V19" s="21" t="e">
        <f t="shared" si="3"/>
        <v>#DIV/0!</v>
      </c>
    </row>
    <row r="20" spans="1:22" s="11" customFormat="1" x14ac:dyDescent="0.2">
      <c r="A20" s="79"/>
      <c r="B20" s="79"/>
      <c r="C20" s="79"/>
      <c r="D20" s="38" t="s">
        <v>31</v>
      </c>
      <c r="E20" s="38" t="s">
        <v>32</v>
      </c>
      <c r="F20" s="38" t="s">
        <v>13</v>
      </c>
      <c r="G20" s="27">
        <v>211</v>
      </c>
      <c r="H20" s="27">
        <v>70</v>
      </c>
      <c r="I20" s="27">
        <v>158</v>
      </c>
      <c r="J20" s="27">
        <v>28</v>
      </c>
      <c r="K20" s="27">
        <v>29694</v>
      </c>
      <c r="L20" s="27">
        <v>11792</v>
      </c>
      <c r="M20" s="27">
        <v>29278</v>
      </c>
      <c r="N20" s="27">
        <v>5230</v>
      </c>
      <c r="O20" s="27">
        <v>23784</v>
      </c>
      <c r="P20" s="27">
        <v>8755</v>
      </c>
      <c r="Q20" s="27">
        <v>23386</v>
      </c>
      <c r="R20" s="27">
        <v>4503</v>
      </c>
      <c r="S20" s="21">
        <f t="shared" si="0"/>
        <v>0.80096989290765808</v>
      </c>
      <c r="T20" s="21">
        <f t="shared" si="1"/>
        <v>0.7424525101763908</v>
      </c>
      <c r="U20" s="21">
        <f t="shared" si="2"/>
        <v>0.79875674567934973</v>
      </c>
      <c r="V20" s="21">
        <f t="shared" si="3"/>
        <v>0.86099426386233269</v>
      </c>
    </row>
    <row r="21" spans="1:22" s="11" customFormat="1" x14ac:dyDescent="0.2">
      <c r="A21" s="79"/>
      <c r="B21" s="79"/>
      <c r="C21" s="79"/>
      <c r="D21" s="38" t="s">
        <v>33</v>
      </c>
      <c r="E21" s="38" t="s">
        <v>34</v>
      </c>
      <c r="F21" s="38" t="s">
        <v>13</v>
      </c>
      <c r="G21" s="27">
        <v>59</v>
      </c>
      <c r="H21" s="27">
        <v>11</v>
      </c>
      <c r="I21" s="27">
        <v>5</v>
      </c>
      <c r="J21" s="27">
        <v>11</v>
      </c>
      <c r="K21" s="27">
        <v>8848</v>
      </c>
      <c r="L21" s="27">
        <v>1650</v>
      </c>
      <c r="M21" s="27">
        <v>940</v>
      </c>
      <c r="N21" s="27">
        <v>2068</v>
      </c>
      <c r="O21" s="27">
        <v>6781</v>
      </c>
      <c r="P21" s="27">
        <v>1609</v>
      </c>
      <c r="Q21" s="27">
        <v>598</v>
      </c>
      <c r="R21" s="27">
        <v>1611</v>
      </c>
      <c r="S21" s="21">
        <f t="shared" si="0"/>
        <v>0.76638788426763105</v>
      </c>
      <c r="T21" s="21">
        <f t="shared" si="1"/>
        <v>0.9751515151515151</v>
      </c>
      <c r="U21" s="21">
        <f t="shared" si="2"/>
        <v>0.63617021276595742</v>
      </c>
      <c r="V21" s="21">
        <f t="shared" si="3"/>
        <v>0.77901353965183751</v>
      </c>
    </row>
    <row r="22" spans="1:22" s="11" customFormat="1" x14ac:dyDescent="0.2">
      <c r="A22" s="79"/>
      <c r="B22" s="79"/>
      <c r="C22" s="79"/>
      <c r="D22" s="38" t="s">
        <v>11</v>
      </c>
      <c r="E22" s="38" t="s">
        <v>12</v>
      </c>
      <c r="F22" s="38" t="s">
        <v>13</v>
      </c>
      <c r="G22" s="27">
        <v>4062</v>
      </c>
      <c r="H22" s="27">
        <v>1379</v>
      </c>
      <c r="I22" s="27">
        <v>3658</v>
      </c>
      <c r="J22" s="27">
        <v>376</v>
      </c>
      <c r="K22" s="27">
        <v>669693</v>
      </c>
      <c r="L22" s="27">
        <v>216077</v>
      </c>
      <c r="M22" s="27">
        <v>610104</v>
      </c>
      <c r="N22" s="27">
        <v>66457</v>
      </c>
      <c r="O22" s="27">
        <v>581406</v>
      </c>
      <c r="P22" s="27">
        <v>182337</v>
      </c>
      <c r="Q22" s="27">
        <v>515015</v>
      </c>
      <c r="R22" s="27">
        <v>60653</v>
      </c>
      <c r="S22" s="21">
        <f t="shared" si="0"/>
        <v>0.86816795158378546</v>
      </c>
      <c r="T22" s="21">
        <f t="shared" si="1"/>
        <v>0.8438519601808615</v>
      </c>
      <c r="U22" s="21">
        <f t="shared" si="2"/>
        <v>0.84414296578943915</v>
      </c>
      <c r="V22" s="21">
        <f t="shared" si="3"/>
        <v>0.91266533247062009</v>
      </c>
    </row>
    <row r="23" spans="1:22" s="11" customFormat="1" x14ac:dyDescent="0.2">
      <c r="A23" s="79"/>
      <c r="B23" s="79"/>
      <c r="C23" s="79"/>
      <c r="D23" s="38" t="s">
        <v>20</v>
      </c>
      <c r="E23" s="38" t="s">
        <v>21</v>
      </c>
      <c r="F23" s="38" t="s">
        <v>13</v>
      </c>
      <c r="G23" s="27">
        <v>1178</v>
      </c>
      <c r="H23" s="27">
        <v>440</v>
      </c>
      <c r="I23" s="27">
        <v>1867</v>
      </c>
      <c r="J23" s="27">
        <v>203</v>
      </c>
      <c r="K23" s="27">
        <v>190501</v>
      </c>
      <c r="L23" s="27">
        <v>76697</v>
      </c>
      <c r="M23" s="27">
        <v>322104</v>
      </c>
      <c r="N23" s="27">
        <v>35218</v>
      </c>
      <c r="O23" s="27">
        <v>165441</v>
      </c>
      <c r="P23" s="27">
        <v>60797</v>
      </c>
      <c r="Q23" s="27">
        <v>258377</v>
      </c>
      <c r="R23" s="27">
        <v>31141</v>
      </c>
      <c r="S23" s="21">
        <f t="shared" si="0"/>
        <v>0.86845213410953226</v>
      </c>
      <c r="T23" s="21">
        <f t="shared" si="1"/>
        <v>0.79269071802026159</v>
      </c>
      <c r="U23" s="21">
        <f t="shared" si="2"/>
        <v>0.8021539626952785</v>
      </c>
      <c r="V23" s="21">
        <f t="shared" si="3"/>
        <v>0.88423533420410017</v>
      </c>
    </row>
    <row r="24" spans="1:22" s="11" customFormat="1" x14ac:dyDescent="0.2">
      <c r="A24" s="79"/>
      <c r="B24" s="79"/>
      <c r="C24" s="79"/>
      <c r="D24" s="38" t="s">
        <v>14</v>
      </c>
      <c r="E24" s="38" t="s">
        <v>15</v>
      </c>
      <c r="F24" s="38" t="s">
        <v>13</v>
      </c>
      <c r="G24" s="27">
        <v>1060</v>
      </c>
      <c r="H24" s="27">
        <v>285</v>
      </c>
      <c r="I24" s="27">
        <v>570</v>
      </c>
      <c r="J24" s="27">
        <v>92</v>
      </c>
      <c r="K24" s="27">
        <v>176723</v>
      </c>
      <c r="L24" s="27">
        <v>49880</v>
      </c>
      <c r="M24" s="27">
        <v>96818</v>
      </c>
      <c r="N24" s="27">
        <v>15560</v>
      </c>
      <c r="O24" s="27">
        <v>138346</v>
      </c>
      <c r="P24" s="27">
        <v>37537</v>
      </c>
      <c r="Q24" s="27">
        <v>74887</v>
      </c>
      <c r="R24" s="27">
        <v>12334</v>
      </c>
      <c r="S24" s="21">
        <f t="shared" si="0"/>
        <v>0.7828409431709511</v>
      </c>
      <c r="T24" s="21">
        <f t="shared" si="1"/>
        <v>0.7525461106655974</v>
      </c>
      <c r="U24" s="21">
        <f t="shared" si="2"/>
        <v>0.77348220372244836</v>
      </c>
      <c r="V24" s="21">
        <f t="shared" si="3"/>
        <v>0.79267352185089979</v>
      </c>
    </row>
    <row r="25" spans="1:22" s="11" customFormat="1" x14ac:dyDescent="0.2">
      <c r="A25" s="79"/>
      <c r="B25" s="79"/>
      <c r="C25" s="79"/>
      <c r="D25" s="38" t="s">
        <v>129</v>
      </c>
      <c r="E25" s="38" t="s">
        <v>130</v>
      </c>
      <c r="F25" s="38" t="s">
        <v>13</v>
      </c>
      <c r="G25" s="27">
        <v>1</v>
      </c>
      <c r="H25" s="22"/>
      <c r="I25" s="22"/>
      <c r="J25" s="22"/>
      <c r="K25" s="27">
        <v>150</v>
      </c>
      <c r="L25" s="22"/>
      <c r="M25" s="22"/>
      <c r="N25" s="22"/>
      <c r="O25" s="27">
        <v>63</v>
      </c>
      <c r="P25" s="22"/>
      <c r="Q25" s="22"/>
      <c r="R25" s="22"/>
      <c r="S25" s="21">
        <f t="shared" si="0"/>
        <v>0.42</v>
      </c>
      <c r="T25" s="21" t="e">
        <f t="shared" si="1"/>
        <v>#DIV/0!</v>
      </c>
      <c r="U25" s="21" t="e">
        <f t="shared" si="2"/>
        <v>#DIV/0!</v>
      </c>
      <c r="V25" s="21" t="e">
        <f t="shared" si="3"/>
        <v>#DIV/0!</v>
      </c>
    </row>
    <row r="26" spans="1:22" s="11" customFormat="1" x14ac:dyDescent="0.2">
      <c r="A26" s="79"/>
      <c r="B26" s="79"/>
      <c r="C26" s="79"/>
      <c r="D26" s="38" t="s">
        <v>17</v>
      </c>
      <c r="E26" s="38" t="s">
        <v>18</v>
      </c>
      <c r="F26" s="38" t="s">
        <v>13</v>
      </c>
      <c r="G26" s="27">
        <v>1201</v>
      </c>
      <c r="H26" s="27">
        <v>397</v>
      </c>
      <c r="I26" s="27">
        <v>1969</v>
      </c>
      <c r="J26" s="27">
        <v>264</v>
      </c>
      <c r="K26" s="27">
        <v>213138</v>
      </c>
      <c r="L26" s="27">
        <v>72232</v>
      </c>
      <c r="M26" s="27">
        <v>359852</v>
      </c>
      <c r="N26" s="27">
        <v>46828</v>
      </c>
      <c r="O26" s="27">
        <v>188289</v>
      </c>
      <c r="P26" s="27">
        <v>62108</v>
      </c>
      <c r="Q26" s="27">
        <v>289860</v>
      </c>
      <c r="R26" s="27">
        <v>40708</v>
      </c>
      <c r="S26" s="21">
        <f t="shared" si="0"/>
        <v>0.88341356304366181</v>
      </c>
      <c r="T26" s="21">
        <f t="shared" si="1"/>
        <v>0.85984051389965666</v>
      </c>
      <c r="U26" s="21">
        <f t="shared" si="2"/>
        <v>0.80549781576870494</v>
      </c>
      <c r="V26" s="21">
        <f t="shared" si="3"/>
        <v>0.86930896045101225</v>
      </c>
    </row>
    <row r="27" spans="1:22" s="11" customFormat="1" x14ac:dyDescent="0.2">
      <c r="A27" s="79"/>
      <c r="B27" s="79"/>
      <c r="C27" s="79"/>
      <c r="D27" s="38" t="s">
        <v>135</v>
      </c>
      <c r="E27" s="38" t="s">
        <v>136</v>
      </c>
      <c r="F27" s="38" t="s">
        <v>13</v>
      </c>
      <c r="G27" s="27">
        <v>96</v>
      </c>
      <c r="H27" s="27">
        <v>40</v>
      </c>
      <c r="I27" s="27">
        <v>104</v>
      </c>
      <c r="J27" s="27">
        <v>29</v>
      </c>
      <c r="K27" s="27">
        <v>14398</v>
      </c>
      <c r="L27" s="27">
        <v>6000</v>
      </c>
      <c r="M27" s="27">
        <v>17528</v>
      </c>
      <c r="N27" s="27">
        <v>5452</v>
      </c>
      <c r="O27" s="27">
        <v>13399</v>
      </c>
      <c r="P27" s="27">
        <v>5873</v>
      </c>
      <c r="Q27" s="27">
        <v>13733</v>
      </c>
      <c r="R27" s="27">
        <v>4944</v>
      </c>
      <c r="S27" s="21">
        <f t="shared" si="0"/>
        <v>0.93061536324489513</v>
      </c>
      <c r="T27" s="21">
        <f t="shared" si="1"/>
        <v>0.97883333333333333</v>
      </c>
      <c r="U27" s="21">
        <f t="shared" si="2"/>
        <v>0.78348927430397075</v>
      </c>
      <c r="V27" s="21">
        <f t="shared" si="3"/>
        <v>0.90682318415260454</v>
      </c>
    </row>
    <row r="28" spans="1:22" s="11" customFormat="1" x14ac:dyDescent="0.2">
      <c r="A28" s="79"/>
      <c r="B28" s="79"/>
      <c r="C28" s="79"/>
      <c r="D28" s="38" t="s">
        <v>233</v>
      </c>
      <c r="E28" s="38" t="s">
        <v>234</v>
      </c>
      <c r="F28" s="38" t="s">
        <v>13</v>
      </c>
      <c r="G28" s="27">
        <v>948</v>
      </c>
      <c r="H28" s="27">
        <v>258</v>
      </c>
      <c r="I28" s="27">
        <v>882</v>
      </c>
      <c r="J28" s="27">
        <v>73</v>
      </c>
      <c r="K28" s="27">
        <v>17404</v>
      </c>
      <c r="L28" s="27">
        <v>4663</v>
      </c>
      <c r="M28" s="27">
        <v>15052</v>
      </c>
      <c r="N28" s="27">
        <v>1291</v>
      </c>
      <c r="O28" s="27">
        <v>16756</v>
      </c>
      <c r="P28" s="27">
        <v>4414</v>
      </c>
      <c r="Q28" s="27">
        <v>13617</v>
      </c>
      <c r="R28" s="27">
        <v>1228</v>
      </c>
      <c r="S28" s="21">
        <f t="shared" si="0"/>
        <v>0.96276717995863015</v>
      </c>
      <c r="T28" s="21">
        <f t="shared" si="1"/>
        <v>0.94660090070769887</v>
      </c>
      <c r="U28" s="21">
        <f t="shared" si="2"/>
        <v>0.90466383204889711</v>
      </c>
      <c r="V28" s="21">
        <f t="shared" si="3"/>
        <v>0.95120061967467084</v>
      </c>
    </row>
    <row r="29" spans="1:22" s="11" customFormat="1" x14ac:dyDescent="0.2">
      <c r="A29" s="79"/>
      <c r="B29" s="79"/>
      <c r="C29" s="79"/>
      <c r="D29" s="38" t="s">
        <v>137</v>
      </c>
      <c r="E29" s="38" t="s">
        <v>60</v>
      </c>
      <c r="F29" s="38" t="s">
        <v>13</v>
      </c>
      <c r="G29" s="27">
        <v>18</v>
      </c>
      <c r="H29" s="22"/>
      <c r="I29" s="22"/>
      <c r="J29" s="22"/>
      <c r="K29" s="27">
        <v>3264</v>
      </c>
      <c r="L29" s="22"/>
      <c r="M29" s="22"/>
      <c r="N29" s="22"/>
      <c r="O29" s="27">
        <v>2225</v>
      </c>
      <c r="P29" s="22"/>
      <c r="Q29" s="22"/>
      <c r="R29" s="22"/>
      <c r="S29" s="21">
        <f t="shared" si="0"/>
        <v>0.68167892156862742</v>
      </c>
      <c r="T29" s="21" t="e">
        <f t="shared" si="1"/>
        <v>#DIV/0!</v>
      </c>
      <c r="U29" s="21" t="e">
        <f t="shared" si="2"/>
        <v>#DIV/0!</v>
      </c>
      <c r="V29" s="21" t="e">
        <f t="shared" si="3"/>
        <v>#DIV/0!</v>
      </c>
    </row>
    <row r="30" spans="1:22" s="11" customFormat="1" x14ac:dyDescent="0.2">
      <c r="A30" s="38" t="s">
        <v>279</v>
      </c>
      <c r="B30" s="38" t="s">
        <v>280</v>
      </c>
      <c r="C30" s="38" t="s">
        <v>13</v>
      </c>
      <c r="D30" s="38" t="s">
        <v>11</v>
      </c>
      <c r="E30" s="38" t="s">
        <v>12</v>
      </c>
      <c r="F30" s="38" t="s">
        <v>13</v>
      </c>
      <c r="G30" s="27">
        <v>8</v>
      </c>
      <c r="H30" s="27">
        <v>51</v>
      </c>
      <c r="I30" s="27">
        <v>110</v>
      </c>
      <c r="J30" s="27">
        <v>13</v>
      </c>
      <c r="K30" s="27">
        <v>376</v>
      </c>
      <c r="L30" s="27">
        <v>2382</v>
      </c>
      <c r="M30" s="27">
        <v>4639</v>
      </c>
      <c r="N30" s="27">
        <v>481</v>
      </c>
      <c r="O30" s="27">
        <v>331</v>
      </c>
      <c r="P30" s="27">
        <v>1763</v>
      </c>
      <c r="Q30" s="27">
        <v>4037</v>
      </c>
      <c r="R30" s="27">
        <v>441</v>
      </c>
      <c r="S30" s="21">
        <f t="shared" si="0"/>
        <v>0.88031914893617025</v>
      </c>
      <c r="T30" s="21">
        <f t="shared" si="1"/>
        <v>0.7401343408900084</v>
      </c>
      <c r="U30" s="21">
        <f t="shared" si="2"/>
        <v>0.87023065315800818</v>
      </c>
      <c r="V30" s="21">
        <f t="shared" si="3"/>
        <v>0.91683991683991684</v>
      </c>
    </row>
    <row r="31" spans="1:22" s="11" customFormat="1" x14ac:dyDescent="0.2">
      <c r="A31" s="78" t="s">
        <v>291</v>
      </c>
      <c r="B31" s="78" t="s">
        <v>292</v>
      </c>
      <c r="C31" s="78" t="s">
        <v>13</v>
      </c>
      <c r="D31" s="38" t="s">
        <v>11</v>
      </c>
      <c r="E31" s="38" t="s">
        <v>12</v>
      </c>
      <c r="F31" s="38" t="s">
        <v>13</v>
      </c>
      <c r="G31" s="27">
        <v>218</v>
      </c>
      <c r="H31" s="27">
        <v>80</v>
      </c>
      <c r="I31" s="27">
        <v>189</v>
      </c>
      <c r="J31" s="27">
        <v>20</v>
      </c>
      <c r="K31" s="27">
        <v>10650</v>
      </c>
      <c r="L31" s="27">
        <v>3894</v>
      </c>
      <c r="M31" s="27">
        <v>9235</v>
      </c>
      <c r="N31" s="27">
        <v>986</v>
      </c>
      <c r="O31" s="27">
        <v>8982</v>
      </c>
      <c r="P31" s="27">
        <v>3271</v>
      </c>
      <c r="Q31" s="27">
        <v>8274</v>
      </c>
      <c r="R31" s="27">
        <v>921</v>
      </c>
      <c r="S31" s="21">
        <f t="shared" si="0"/>
        <v>0.8433802816901409</v>
      </c>
      <c r="T31" s="21">
        <f t="shared" si="1"/>
        <v>0.84001027221366209</v>
      </c>
      <c r="U31" s="21">
        <f t="shared" si="2"/>
        <v>0.89593936112615047</v>
      </c>
      <c r="V31" s="21">
        <f t="shared" si="3"/>
        <v>0.93407707910750504</v>
      </c>
    </row>
    <row r="32" spans="1:22" s="11" customFormat="1" x14ac:dyDescent="0.2">
      <c r="A32" s="79"/>
      <c r="B32" s="79"/>
      <c r="C32" s="79"/>
      <c r="D32" s="38" t="s">
        <v>148</v>
      </c>
      <c r="E32" s="38" t="s">
        <v>149</v>
      </c>
      <c r="F32" s="38" t="s">
        <v>13</v>
      </c>
      <c r="G32" s="27">
        <v>2515</v>
      </c>
      <c r="H32" s="27">
        <v>1039</v>
      </c>
      <c r="I32" s="27">
        <v>2365</v>
      </c>
      <c r="J32" s="27">
        <v>222</v>
      </c>
      <c r="K32" s="27">
        <v>116103</v>
      </c>
      <c r="L32" s="27">
        <v>50684</v>
      </c>
      <c r="M32" s="27">
        <v>114885</v>
      </c>
      <c r="N32" s="27">
        <v>10805</v>
      </c>
      <c r="O32" s="27">
        <v>96652</v>
      </c>
      <c r="P32" s="27">
        <v>40942</v>
      </c>
      <c r="Q32" s="27">
        <v>97589</v>
      </c>
      <c r="R32" s="27">
        <v>9150</v>
      </c>
      <c r="S32" s="21">
        <f t="shared" si="0"/>
        <v>0.83246772262559965</v>
      </c>
      <c r="T32" s="21">
        <f t="shared" si="1"/>
        <v>0.80778944045458134</v>
      </c>
      <c r="U32" s="21">
        <f t="shared" si="2"/>
        <v>0.84944944944944945</v>
      </c>
      <c r="V32" s="21">
        <f t="shared" si="3"/>
        <v>0.84683017121702919</v>
      </c>
    </row>
    <row r="33" spans="1:22" s="11" customFormat="1" x14ac:dyDescent="0.2">
      <c r="A33" s="79"/>
      <c r="B33" s="79"/>
      <c r="C33" s="79"/>
      <c r="D33" s="38" t="s">
        <v>263</v>
      </c>
      <c r="E33" s="38" t="s">
        <v>264</v>
      </c>
      <c r="F33" s="38" t="s">
        <v>13</v>
      </c>
      <c r="G33" s="27">
        <v>76</v>
      </c>
      <c r="H33" s="27">
        <v>15</v>
      </c>
      <c r="I33" s="27">
        <v>16</v>
      </c>
      <c r="J33" s="27">
        <v>13</v>
      </c>
      <c r="K33" s="27">
        <v>3017</v>
      </c>
      <c r="L33" s="27">
        <v>716</v>
      </c>
      <c r="M33" s="27">
        <v>784</v>
      </c>
      <c r="N33" s="27">
        <v>637</v>
      </c>
      <c r="O33" s="27">
        <v>2176</v>
      </c>
      <c r="P33" s="27">
        <v>466</v>
      </c>
      <c r="Q33" s="27">
        <v>709</v>
      </c>
      <c r="R33" s="27">
        <v>451</v>
      </c>
      <c r="S33" s="21">
        <f t="shared" si="0"/>
        <v>0.72124627113026185</v>
      </c>
      <c r="T33" s="21">
        <f t="shared" si="1"/>
        <v>0.65083798882681565</v>
      </c>
      <c r="U33" s="21">
        <f t="shared" si="2"/>
        <v>0.90433673469387754</v>
      </c>
      <c r="V33" s="21">
        <f t="shared" si="3"/>
        <v>0.70800627943485084</v>
      </c>
    </row>
    <row r="34" spans="1:22" s="11" customFormat="1" x14ac:dyDescent="0.2">
      <c r="A34" s="79"/>
      <c r="B34" s="79"/>
      <c r="C34" s="79"/>
      <c r="D34" s="38" t="s">
        <v>17</v>
      </c>
      <c r="E34" s="38" t="s">
        <v>18</v>
      </c>
      <c r="F34" s="38" t="s">
        <v>13</v>
      </c>
      <c r="G34" s="22"/>
      <c r="H34" s="27">
        <v>14</v>
      </c>
      <c r="I34" s="27">
        <v>156</v>
      </c>
      <c r="J34" s="27">
        <v>25</v>
      </c>
      <c r="K34" s="22"/>
      <c r="L34" s="27">
        <v>694</v>
      </c>
      <c r="M34" s="27">
        <v>7601</v>
      </c>
      <c r="N34" s="27">
        <v>1222</v>
      </c>
      <c r="O34" s="22"/>
      <c r="P34" s="27">
        <v>357</v>
      </c>
      <c r="Q34" s="27">
        <v>5796</v>
      </c>
      <c r="R34" s="27">
        <v>850</v>
      </c>
      <c r="S34" s="21" t="e">
        <f t="shared" si="0"/>
        <v>#DIV/0!</v>
      </c>
      <c r="T34" s="21">
        <f t="shared" si="1"/>
        <v>0.51440922190201732</v>
      </c>
      <c r="U34" s="21">
        <f t="shared" si="2"/>
        <v>0.76253124588869881</v>
      </c>
      <c r="V34" s="21">
        <f t="shared" si="3"/>
        <v>0.69558101472995093</v>
      </c>
    </row>
    <row r="35" spans="1:22" s="11" customFormat="1" x14ac:dyDescent="0.2">
      <c r="A35" s="78" t="s">
        <v>237</v>
      </c>
      <c r="B35" s="78" t="s">
        <v>238</v>
      </c>
      <c r="C35" s="78" t="s">
        <v>13</v>
      </c>
      <c r="D35" s="38" t="s">
        <v>33</v>
      </c>
      <c r="E35" s="38" t="s">
        <v>34</v>
      </c>
      <c r="F35" s="38" t="s">
        <v>13</v>
      </c>
      <c r="G35" s="27">
        <v>298</v>
      </c>
      <c r="H35" s="27">
        <v>130</v>
      </c>
      <c r="I35" s="27">
        <v>288</v>
      </c>
      <c r="J35" s="27">
        <v>30</v>
      </c>
      <c r="K35" s="27">
        <v>14301</v>
      </c>
      <c r="L35" s="27">
        <v>6334</v>
      </c>
      <c r="M35" s="27">
        <v>15773</v>
      </c>
      <c r="N35" s="27">
        <v>1635</v>
      </c>
      <c r="O35" s="27">
        <v>11038</v>
      </c>
      <c r="P35" s="27">
        <v>4818</v>
      </c>
      <c r="Q35" s="27">
        <v>10828</v>
      </c>
      <c r="R35" s="27">
        <v>1294</v>
      </c>
      <c r="S35" s="21">
        <f t="shared" si="0"/>
        <v>0.77183413747290397</v>
      </c>
      <c r="T35" s="21">
        <f t="shared" si="1"/>
        <v>0.76065677297126622</v>
      </c>
      <c r="U35" s="21">
        <f t="shared" si="2"/>
        <v>0.68648957078551953</v>
      </c>
      <c r="V35" s="21">
        <f t="shared" si="3"/>
        <v>0.7914373088685015</v>
      </c>
    </row>
    <row r="36" spans="1:22" s="11" customFormat="1" x14ac:dyDescent="0.2">
      <c r="A36" s="79"/>
      <c r="B36" s="79"/>
      <c r="C36" s="79"/>
      <c r="D36" s="38" t="s">
        <v>11</v>
      </c>
      <c r="E36" s="38" t="s">
        <v>12</v>
      </c>
      <c r="F36" s="38" t="s">
        <v>13</v>
      </c>
      <c r="G36" s="27">
        <v>840</v>
      </c>
      <c r="H36" s="27">
        <v>274</v>
      </c>
      <c r="I36" s="27">
        <v>1129</v>
      </c>
      <c r="J36" s="27">
        <v>118</v>
      </c>
      <c r="K36" s="27">
        <v>51729</v>
      </c>
      <c r="L36" s="27">
        <v>14811</v>
      </c>
      <c r="M36" s="27">
        <v>59278</v>
      </c>
      <c r="N36" s="27">
        <v>6056</v>
      </c>
      <c r="O36" s="27">
        <v>45208</v>
      </c>
      <c r="P36" s="27">
        <v>12735</v>
      </c>
      <c r="Q36" s="27">
        <v>48979</v>
      </c>
      <c r="R36" s="27">
        <v>5446</v>
      </c>
      <c r="S36" s="21">
        <f t="shared" si="0"/>
        <v>0.87393918305012663</v>
      </c>
      <c r="T36" s="21">
        <f t="shared" si="1"/>
        <v>0.85983390723111197</v>
      </c>
      <c r="U36" s="21">
        <f t="shared" si="2"/>
        <v>0.82625932048989503</v>
      </c>
      <c r="V36" s="21">
        <f t="shared" si="3"/>
        <v>0.89927344782034346</v>
      </c>
    </row>
    <row r="37" spans="1:22" s="11" customFormat="1" x14ac:dyDescent="0.2">
      <c r="A37" s="79"/>
      <c r="B37" s="79"/>
      <c r="C37" s="79"/>
      <c r="D37" s="38" t="s">
        <v>129</v>
      </c>
      <c r="E37" s="38" t="s">
        <v>130</v>
      </c>
      <c r="F37" s="38" t="s">
        <v>13</v>
      </c>
      <c r="G37" s="27">
        <v>245</v>
      </c>
      <c r="H37" s="27">
        <v>108</v>
      </c>
      <c r="I37" s="27">
        <v>220</v>
      </c>
      <c r="J37" s="27">
        <v>30</v>
      </c>
      <c r="K37" s="27">
        <v>11758</v>
      </c>
      <c r="L37" s="27">
        <v>5255</v>
      </c>
      <c r="M37" s="27">
        <v>12183</v>
      </c>
      <c r="N37" s="27">
        <v>1613</v>
      </c>
      <c r="O37" s="27">
        <v>8459</v>
      </c>
      <c r="P37" s="27">
        <v>3441</v>
      </c>
      <c r="Q37" s="27">
        <v>8741</v>
      </c>
      <c r="R37" s="27">
        <v>990</v>
      </c>
      <c r="S37" s="21">
        <f t="shared" si="0"/>
        <v>0.719425072291206</v>
      </c>
      <c r="T37" s="21">
        <f t="shared" si="1"/>
        <v>0.65480494766888675</v>
      </c>
      <c r="U37" s="21">
        <f t="shared" si="2"/>
        <v>0.71747517031929742</v>
      </c>
      <c r="V37" s="21">
        <f t="shared" si="3"/>
        <v>0.6137631742095474</v>
      </c>
    </row>
    <row r="38" spans="1:22" s="11" customFormat="1" x14ac:dyDescent="0.2">
      <c r="A38" s="78" t="s">
        <v>29</v>
      </c>
      <c r="B38" s="78" t="s">
        <v>30</v>
      </c>
      <c r="C38" s="78" t="s">
        <v>13</v>
      </c>
      <c r="D38" s="38" t="s">
        <v>35</v>
      </c>
      <c r="E38" s="38" t="s">
        <v>36</v>
      </c>
      <c r="F38" s="38" t="s">
        <v>13</v>
      </c>
      <c r="G38" s="27">
        <v>15</v>
      </c>
      <c r="H38" s="22"/>
      <c r="I38" s="22"/>
      <c r="J38" s="22"/>
      <c r="K38" s="27">
        <v>2250</v>
      </c>
      <c r="L38" s="22"/>
      <c r="M38" s="22"/>
      <c r="N38" s="22"/>
      <c r="O38" s="27">
        <v>1787</v>
      </c>
      <c r="P38" s="22"/>
      <c r="Q38" s="22"/>
      <c r="R38" s="22"/>
      <c r="S38" s="21">
        <f t="shared" si="0"/>
        <v>0.79422222222222227</v>
      </c>
      <c r="T38" s="21" t="e">
        <f t="shared" si="1"/>
        <v>#DIV/0!</v>
      </c>
      <c r="U38" s="21" t="e">
        <f t="shared" si="2"/>
        <v>#DIV/0!</v>
      </c>
      <c r="V38" s="21" t="e">
        <f t="shared" si="3"/>
        <v>#DIV/0!</v>
      </c>
    </row>
    <row r="39" spans="1:22" s="11" customFormat="1" x14ac:dyDescent="0.2">
      <c r="A39" s="79"/>
      <c r="B39" s="79"/>
      <c r="C39" s="79"/>
      <c r="D39" s="38" t="s">
        <v>11</v>
      </c>
      <c r="E39" s="38" t="s">
        <v>12</v>
      </c>
      <c r="F39" s="38" t="s">
        <v>13</v>
      </c>
      <c r="G39" s="27">
        <v>2000</v>
      </c>
      <c r="H39" s="27">
        <v>996</v>
      </c>
      <c r="I39" s="27">
        <v>1260</v>
      </c>
      <c r="J39" s="27">
        <v>113</v>
      </c>
      <c r="K39" s="27">
        <v>232187</v>
      </c>
      <c r="L39" s="27">
        <v>91461</v>
      </c>
      <c r="M39" s="27">
        <v>154784</v>
      </c>
      <c r="N39" s="27">
        <v>18725</v>
      </c>
      <c r="O39" s="27">
        <v>181184</v>
      </c>
      <c r="P39" s="27">
        <v>64515</v>
      </c>
      <c r="Q39" s="27">
        <v>122043</v>
      </c>
      <c r="R39" s="27">
        <v>15870</v>
      </c>
      <c r="S39" s="21">
        <f t="shared" si="0"/>
        <v>0.78033653908272216</v>
      </c>
      <c r="T39" s="21">
        <f t="shared" si="1"/>
        <v>0.70538262210122349</v>
      </c>
      <c r="U39" s="21">
        <f t="shared" si="2"/>
        <v>0.78847296878230311</v>
      </c>
      <c r="V39" s="21">
        <f t="shared" si="3"/>
        <v>0.84753004005340449</v>
      </c>
    </row>
    <row r="40" spans="1:22" s="11" customFormat="1" x14ac:dyDescent="0.2">
      <c r="A40" s="79"/>
      <c r="B40" s="79"/>
      <c r="C40" s="79"/>
      <c r="D40" s="38" t="s">
        <v>148</v>
      </c>
      <c r="E40" s="38" t="s">
        <v>149</v>
      </c>
      <c r="F40" s="38" t="s">
        <v>13</v>
      </c>
      <c r="G40" s="27">
        <v>596</v>
      </c>
      <c r="H40" s="27">
        <v>239</v>
      </c>
      <c r="I40" s="27">
        <v>483</v>
      </c>
      <c r="J40" s="27">
        <v>67</v>
      </c>
      <c r="K40" s="27">
        <v>23290</v>
      </c>
      <c r="L40" s="27">
        <v>11604</v>
      </c>
      <c r="M40" s="27">
        <v>23671</v>
      </c>
      <c r="N40" s="27">
        <v>3284</v>
      </c>
      <c r="O40" s="27">
        <v>17998</v>
      </c>
      <c r="P40" s="27">
        <v>7886</v>
      </c>
      <c r="Q40" s="27">
        <v>19063</v>
      </c>
      <c r="R40" s="27">
        <v>2666</v>
      </c>
      <c r="S40" s="21">
        <f t="shared" si="0"/>
        <v>0.7727780163160155</v>
      </c>
      <c r="T40" s="21">
        <f t="shared" si="1"/>
        <v>0.67959324370906582</v>
      </c>
      <c r="U40" s="21">
        <f t="shared" si="2"/>
        <v>0.80533141819103549</v>
      </c>
      <c r="V40" s="21">
        <f t="shared" si="3"/>
        <v>0.81181485992691838</v>
      </c>
    </row>
    <row r="41" spans="1:22" s="11" customFormat="1" x14ac:dyDescent="0.2">
      <c r="A41" s="79"/>
      <c r="B41" s="79"/>
      <c r="C41" s="79"/>
      <c r="D41" s="38" t="s">
        <v>14</v>
      </c>
      <c r="E41" s="38" t="s">
        <v>15</v>
      </c>
      <c r="F41" s="38" t="s">
        <v>13</v>
      </c>
      <c r="G41" s="22"/>
      <c r="H41" s="27">
        <v>9</v>
      </c>
      <c r="I41" s="22"/>
      <c r="J41" s="22"/>
      <c r="K41" s="22"/>
      <c r="L41" s="27">
        <v>458</v>
      </c>
      <c r="M41" s="22"/>
      <c r="N41" s="22"/>
      <c r="O41" s="22"/>
      <c r="P41" s="27">
        <v>260</v>
      </c>
      <c r="Q41" s="22"/>
      <c r="R41" s="22"/>
      <c r="S41" s="21" t="e">
        <f t="shared" si="0"/>
        <v>#DIV/0!</v>
      </c>
      <c r="T41" s="21">
        <f t="shared" si="1"/>
        <v>0.56768558951965065</v>
      </c>
      <c r="U41" s="21" t="e">
        <f t="shared" si="2"/>
        <v>#DIV/0!</v>
      </c>
      <c r="V41" s="21" t="e">
        <f t="shared" si="3"/>
        <v>#DIV/0!</v>
      </c>
    </row>
    <row r="42" spans="1:22" s="11" customFormat="1" x14ac:dyDescent="0.2">
      <c r="A42" s="78" t="s">
        <v>31</v>
      </c>
      <c r="B42" s="78" t="s">
        <v>32</v>
      </c>
      <c r="C42" s="78" t="s">
        <v>13</v>
      </c>
      <c r="D42" s="38" t="s">
        <v>35</v>
      </c>
      <c r="E42" s="38" t="s">
        <v>36</v>
      </c>
      <c r="F42" s="38" t="s">
        <v>13</v>
      </c>
      <c r="G42" s="27">
        <v>237</v>
      </c>
      <c r="H42" s="27">
        <v>134</v>
      </c>
      <c r="I42" s="27">
        <v>259</v>
      </c>
      <c r="J42" s="27">
        <v>31</v>
      </c>
      <c r="K42" s="27">
        <v>29520</v>
      </c>
      <c r="L42" s="27">
        <v>11792</v>
      </c>
      <c r="M42" s="27">
        <v>29258</v>
      </c>
      <c r="N42" s="27">
        <v>5418</v>
      </c>
      <c r="O42" s="27">
        <v>24773</v>
      </c>
      <c r="P42" s="27">
        <v>9439</v>
      </c>
      <c r="Q42" s="27">
        <v>24480</v>
      </c>
      <c r="R42" s="27">
        <v>4796</v>
      </c>
      <c r="S42" s="21">
        <f t="shared" si="0"/>
        <v>0.83919376693766934</v>
      </c>
      <c r="T42" s="21">
        <f t="shared" si="1"/>
        <v>0.80045793758480321</v>
      </c>
      <c r="U42" s="21">
        <f t="shared" si="2"/>
        <v>0.83669423747351157</v>
      </c>
      <c r="V42" s="21">
        <f t="shared" si="3"/>
        <v>0.88519748984865265</v>
      </c>
    </row>
    <row r="43" spans="1:22" s="11" customFormat="1" x14ac:dyDescent="0.2">
      <c r="A43" s="79"/>
      <c r="B43" s="79"/>
      <c r="C43" s="79"/>
      <c r="D43" s="38" t="s">
        <v>33</v>
      </c>
      <c r="E43" s="38" t="s">
        <v>34</v>
      </c>
      <c r="F43" s="38" t="s">
        <v>13</v>
      </c>
      <c r="G43" s="27">
        <v>492</v>
      </c>
      <c r="H43" s="27">
        <v>184</v>
      </c>
      <c r="I43" s="27">
        <v>146</v>
      </c>
      <c r="J43" s="27">
        <v>13</v>
      </c>
      <c r="K43" s="27">
        <v>23454</v>
      </c>
      <c r="L43" s="27">
        <v>8970</v>
      </c>
      <c r="M43" s="27">
        <v>7413</v>
      </c>
      <c r="N43" s="27">
        <v>637</v>
      </c>
      <c r="O43" s="27">
        <v>14839</v>
      </c>
      <c r="P43" s="27">
        <v>5634</v>
      </c>
      <c r="Q43" s="27">
        <v>4827</v>
      </c>
      <c r="R43" s="27">
        <v>529</v>
      </c>
      <c r="S43" s="21">
        <f t="shared" si="0"/>
        <v>0.63268525624626926</v>
      </c>
      <c r="T43" s="21">
        <f t="shared" si="1"/>
        <v>0.62809364548494984</v>
      </c>
      <c r="U43" s="21">
        <f t="shared" si="2"/>
        <v>0.65115337919870497</v>
      </c>
      <c r="V43" s="21">
        <f t="shared" si="3"/>
        <v>0.8304552590266876</v>
      </c>
    </row>
    <row r="44" spans="1:22" s="11" customFormat="1" x14ac:dyDescent="0.2">
      <c r="A44" s="79"/>
      <c r="B44" s="79"/>
      <c r="C44" s="79"/>
      <c r="D44" s="38" t="s">
        <v>11</v>
      </c>
      <c r="E44" s="38" t="s">
        <v>12</v>
      </c>
      <c r="F44" s="38" t="s">
        <v>13</v>
      </c>
      <c r="G44" s="27">
        <v>7420</v>
      </c>
      <c r="H44" s="27">
        <v>3051</v>
      </c>
      <c r="I44" s="27">
        <v>5731</v>
      </c>
      <c r="J44" s="27">
        <v>490</v>
      </c>
      <c r="K44" s="27">
        <v>1073170</v>
      </c>
      <c r="L44" s="27">
        <v>424078</v>
      </c>
      <c r="M44" s="27">
        <v>814389</v>
      </c>
      <c r="N44" s="27">
        <v>76934</v>
      </c>
      <c r="O44" s="27">
        <v>923040</v>
      </c>
      <c r="P44" s="27">
        <v>342217</v>
      </c>
      <c r="Q44" s="27">
        <v>674913</v>
      </c>
      <c r="R44" s="27">
        <v>72212</v>
      </c>
      <c r="S44" s="21">
        <f t="shared" si="0"/>
        <v>0.86010604098139154</v>
      </c>
      <c r="T44" s="21">
        <f t="shared" si="1"/>
        <v>0.80696711454024972</v>
      </c>
      <c r="U44" s="21">
        <f t="shared" si="2"/>
        <v>0.82873540777196153</v>
      </c>
      <c r="V44" s="21">
        <f t="shared" si="3"/>
        <v>0.93862271557438848</v>
      </c>
    </row>
    <row r="45" spans="1:22" s="11" customFormat="1" x14ac:dyDescent="0.2">
      <c r="A45" s="79"/>
      <c r="B45" s="79"/>
      <c r="C45" s="79"/>
      <c r="D45" s="38" t="s">
        <v>20</v>
      </c>
      <c r="E45" s="38" t="s">
        <v>21</v>
      </c>
      <c r="F45" s="38" t="s">
        <v>13</v>
      </c>
      <c r="G45" s="27">
        <v>542</v>
      </c>
      <c r="H45" s="27">
        <v>65</v>
      </c>
      <c r="I45" s="27">
        <v>629</v>
      </c>
      <c r="J45" s="27">
        <v>66</v>
      </c>
      <c r="K45" s="27">
        <v>62210</v>
      </c>
      <c r="L45" s="27">
        <v>9704</v>
      </c>
      <c r="M45" s="27">
        <v>97124</v>
      </c>
      <c r="N45" s="27">
        <v>10844</v>
      </c>
      <c r="O45" s="27">
        <v>54897</v>
      </c>
      <c r="P45" s="27">
        <v>4925</v>
      </c>
      <c r="Q45" s="27">
        <v>59903</v>
      </c>
      <c r="R45" s="27">
        <v>9120</v>
      </c>
      <c r="S45" s="21">
        <f t="shared" si="0"/>
        <v>0.88244655200128597</v>
      </c>
      <c r="T45" s="21">
        <f t="shared" si="1"/>
        <v>0.50752267106347893</v>
      </c>
      <c r="U45" s="21">
        <f t="shared" si="2"/>
        <v>0.61676825501420862</v>
      </c>
      <c r="V45" s="21">
        <f t="shared" si="3"/>
        <v>0.84101807451125044</v>
      </c>
    </row>
    <row r="46" spans="1:22" s="11" customFormat="1" x14ac:dyDescent="0.2">
      <c r="A46" s="79"/>
      <c r="B46" s="79"/>
      <c r="C46" s="79"/>
      <c r="D46" s="38" t="s">
        <v>14</v>
      </c>
      <c r="E46" s="38" t="s">
        <v>15</v>
      </c>
      <c r="F46" s="38" t="s">
        <v>13</v>
      </c>
      <c r="G46" s="27">
        <v>5</v>
      </c>
      <c r="H46" s="22"/>
      <c r="I46" s="27">
        <v>6</v>
      </c>
      <c r="J46" s="27">
        <v>1</v>
      </c>
      <c r="K46" s="27">
        <v>810</v>
      </c>
      <c r="L46" s="22"/>
      <c r="M46" s="27">
        <v>1018</v>
      </c>
      <c r="N46" s="27">
        <v>176</v>
      </c>
      <c r="O46" s="27">
        <v>671</v>
      </c>
      <c r="P46" s="22"/>
      <c r="Q46" s="27">
        <v>903</v>
      </c>
      <c r="R46" s="27">
        <v>151</v>
      </c>
      <c r="S46" s="21">
        <f t="shared" si="0"/>
        <v>0.82839506172839505</v>
      </c>
      <c r="T46" s="21" t="e">
        <f t="shared" si="1"/>
        <v>#DIV/0!</v>
      </c>
      <c r="U46" s="21">
        <f t="shared" si="2"/>
        <v>0.88703339882121812</v>
      </c>
      <c r="V46" s="21">
        <f t="shared" si="3"/>
        <v>0.85795454545454541</v>
      </c>
    </row>
    <row r="47" spans="1:22" s="11" customFormat="1" x14ac:dyDescent="0.2">
      <c r="A47" s="79"/>
      <c r="B47" s="79"/>
      <c r="C47" s="79"/>
      <c r="D47" s="38" t="s">
        <v>17</v>
      </c>
      <c r="E47" s="38" t="s">
        <v>18</v>
      </c>
      <c r="F47" s="38" t="s">
        <v>13</v>
      </c>
      <c r="G47" s="27">
        <v>1582</v>
      </c>
      <c r="H47" s="27">
        <v>647</v>
      </c>
      <c r="I47" s="27">
        <v>1386</v>
      </c>
      <c r="J47" s="27">
        <v>213</v>
      </c>
      <c r="K47" s="27">
        <v>216140</v>
      </c>
      <c r="L47" s="27">
        <v>102454</v>
      </c>
      <c r="M47" s="27">
        <v>223349</v>
      </c>
      <c r="N47" s="27">
        <v>35346</v>
      </c>
      <c r="O47" s="27">
        <v>183864</v>
      </c>
      <c r="P47" s="27">
        <v>79249</v>
      </c>
      <c r="Q47" s="27">
        <v>177025</v>
      </c>
      <c r="R47" s="27">
        <v>30382</v>
      </c>
      <c r="S47" s="21">
        <f t="shared" si="0"/>
        <v>0.85067086147867121</v>
      </c>
      <c r="T47" s="21">
        <f t="shared" si="1"/>
        <v>0.77350811095711247</v>
      </c>
      <c r="U47" s="21">
        <f t="shared" si="2"/>
        <v>0.79259365387801151</v>
      </c>
      <c r="V47" s="21">
        <f t="shared" si="3"/>
        <v>0.85955978045606296</v>
      </c>
    </row>
    <row r="48" spans="1:22" s="11" customFormat="1" x14ac:dyDescent="0.2">
      <c r="A48" s="79"/>
      <c r="B48" s="79"/>
      <c r="C48" s="79"/>
      <c r="D48" s="38" t="s">
        <v>133</v>
      </c>
      <c r="E48" s="38" t="s">
        <v>134</v>
      </c>
      <c r="F48" s="38" t="s">
        <v>13</v>
      </c>
      <c r="G48" s="27">
        <v>400</v>
      </c>
      <c r="H48" s="27">
        <v>97</v>
      </c>
      <c r="I48" s="27">
        <v>100</v>
      </c>
      <c r="J48" s="27">
        <v>13</v>
      </c>
      <c r="K48" s="27">
        <v>19120</v>
      </c>
      <c r="L48" s="27">
        <v>4664</v>
      </c>
      <c r="M48" s="27">
        <v>4912</v>
      </c>
      <c r="N48" s="27">
        <v>637</v>
      </c>
      <c r="O48" s="27">
        <v>12699</v>
      </c>
      <c r="P48" s="27">
        <v>2670</v>
      </c>
      <c r="Q48" s="27">
        <v>2802</v>
      </c>
      <c r="R48" s="27">
        <v>307</v>
      </c>
      <c r="S48" s="21">
        <f t="shared" si="0"/>
        <v>0.66417364016736402</v>
      </c>
      <c r="T48" s="21">
        <f t="shared" si="1"/>
        <v>0.5724699828473413</v>
      </c>
      <c r="U48" s="21">
        <f t="shared" si="2"/>
        <v>0.57043973941368076</v>
      </c>
      <c r="V48" s="21">
        <f t="shared" si="3"/>
        <v>0.48194662480376765</v>
      </c>
    </row>
    <row r="49" spans="1:22" s="11" customFormat="1" x14ac:dyDescent="0.2">
      <c r="A49" s="79"/>
      <c r="B49" s="79"/>
      <c r="C49" s="79"/>
      <c r="D49" s="38" t="s">
        <v>137</v>
      </c>
      <c r="E49" s="38" t="s">
        <v>60</v>
      </c>
      <c r="F49" s="38" t="s">
        <v>13</v>
      </c>
      <c r="G49" s="27">
        <v>5</v>
      </c>
      <c r="H49" s="27">
        <v>1</v>
      </c>
      <c r="I49" s="27">
        <v>5</v>
      </c>
      <c r="J49" s="22"/>
      <c r="K49" s="27">
        <v>810</v>
      </c>
      <c r="L49" s="27">
        <v>168</v>
      </c>
      <c r="M49" s="27">
        <v>830</v>
      </c>
      <c r="N49" s="22"/>
      <c r="O49" s="27">
        <v>672</v>
      </c>
      <c r="P49" s="27">
        <v>168</v>
      </c>
      <c r="Q49" s="27">
        <v>668</v>
      </c>
      <c r="R49" s="22"/>
      <c r="S49" s="21">
        <f t="shared" si="0"/>
        <v>0.82962962962962961</v>
      </c>
      <c r="T49" s="21">
        <f t="shared" si="1"/>
        <v>1</v>
      </c>
      <c r="U49" s="21">
        <f t="shared" si="2"/>
        <v>0.80481927710843371</v>
      </c>
      <c r="V49" s="21" t="e">
        <f t="shared" si="3"/>
        <v>#DIV/0!</v>
      </c>
    </row>
    <row r="50" spans="1:22" s="11" customFormat="1" x14ac:dyDescent="0.2">
      <c r="A50" s="79"/>
      <c r="B50" s="79"/>
      <c r="C50" s="79"/>
      <c r="D50" s="38" t="s">
        <v>138</v>
      </c>
      <c r="E50" s="38" t="s">
        <v>139</v>
      </c>
      <c r="F50" s="38" t="s">
        <v>13</v>
      </c>
      <c r="G50" s="27">
        <v>360</v>
      </c>
      <c r="H50" s="27">
        <v>68</v>
      </c>
      <c r="I50" s="22"/>
      <c r="J50" s="27">
        <v>1</v>
      </c>
      <c r="K50" s="27">
        <v>17189</v>
      </c>
      <c r="L50" s="27">
        <v>3299</v>
      </c>
      <c r="M50" s="22"/>
      <c r="N50" s="27">
        <v>49</v>
      </c>
      <c r="O50" s="27">
        <v>9638</v>
      </c>
      <c r="P50" s="27">
        <v>1917</v>
      </c>
      <c r="Q50" s="22"/>
      <c r="R50" s="27">
        <v>44</v>
      </c>
      <c r="S50" s="21">
        <f t="shared" si="0"/>
        <v>0.56070742916981786</v>
      </c>
      <c r="T50" s="21">
        <f t="shared" si="1"/>
        <v>0.58108517732646259</v>
      </c>
      <c r="U50" s="21" t="e">
        <f t="shared" si="2"/>
        <v>#DIV/0!</v>
      </c>
      <c r="V50" s="21">
        <f t="shared" si="3"/>
        <v>0.89795918367346939</v>
      </c>
    </row>
    <row r="51" spans="1:22" s="11" customFormat="1" x14ac:dyDescent="0.2">
      <c r="A51" s="79"/>
      <c r="B51" s="79"/>
      <c r="C51" s="79"/>
      <c r="D51" s="38" t="s">
        <v>148</v>
      </c>
      <c r="E51" s="38" t="s">
        <v>149</v>
      </c>
      <c r="F51" s="38" t="s">
        <v>13</v>
      </c>
      <c r="G51" s="22"/>
      <c r="H51" s="27">
        <v>69</v>
      </c>
      <c r="I51" s="27">
        <v>17</v>
      </c>
      <c r="J51" s="22"/>
      <c r="K51" s="22"/>
      <c r="L51" s="27">
        <v>3435</v>
      </c>
      <c r="M51" s="27">
        <v>814</v>
      </c>
      <c r="N51" s="22"/>
      <c r="O51" s="22"/>
      <c r="P51" s="27">
        <v>2473</v>
      </c>
      <c r="Q51" s="27">
        <v>600</v>
      </c>
      <c r="R51" s="22"/>
      <c r="S51" s="21" t="e">
        <f t="shared" si="0"/>
        <v>#DIV/0!</v>
      </c>
      <c r="T51" s="21">
        <f t="shared" si="1"/>
        <v>0.71994177583697239</v>
      </c>
      <c r="U51" s="21">
        <f t="shared" si="2"/>
        <v>0.73710073710073709</v>
      </c>
      <c r="V51" s="21" t="e">
        <f t="shared" si="3"/>
        <v>#DIV/0!</v>
      </c>
    </row>
    <row r="52" spans="1:22" s="11" customFormat="1" x14ac:dyDescent="0.2">
      <c r="A52" s="78" t="s">
        <v>33</v>
      </c>
      <c r="B52" s="78" t="s">
        <v>34</v>
      </c>
      <c r="C52" s="78" t="s">
        <v>13</v>
      </c>
      <c r="D52" s="38" t="s">
        <v>35</v>
      </c>
      <c r="E52" s="38" t="s">
        <v>36</v>
      </c>
      <c r="F52" s="38" t="s">
        <v>13</v>
      </c>
      <c r="G52" s="27">
        <v>60</v>
      </c>
      <c r="H52" s="27">
        <v>11</v>
      </c>
      <c r="I52" s="27">
        <v>5</v>
      </c>
      <c r="J52" s="27">
        <v>11</v>
      </c>
      <c r="K52" s="27">
        <v>8999</v>
      </c>
      <c r="L52" s="27">
        <v>1650</v>
      </c>
      <c r="M52" s="27">
        <v>940</v>
      </c>
      <c r="N52" s="27">
        <v>2068</v>
      </c>
      <c r="O52" s="27">
        <v>6890</v>
      </c>
      <c r="P52" s="27">
        <v>1487</v>
      </c>
      <c r="Q52" s="27">
        <v>729</v>
      </c>
      <c r="R52" s="27">
        <v>1835</v>
      </c>
      <c r="S52" s="21">
        <f t="shared" si="0"/>
        <v>0.76564062673630406</v>
      </c>
      <c r="T52" s="21">
        <f t="shared" si="1"/>
        <v>0.90121212121212124</v>
      </c>
      <c r="U52" s="21">
        <f t="shared" si="2"/>
        <v>0.77553191489361706</v>
      </c>
      <c r="V52" s="21">
        <f t="shared" si="3"/>
        <v>0.8873307543520309</v>
      </c>
    </row>
    <row r="53" spans="1:22" s="11" customFormat="1" x14ac:dyDescent="0.2">
      <c r="A53" s="79"/>
      <c r="B53" s="79"/>
      <c r="C53" s="79"/>
      <c r="D53" s="38" t="s">
        <v>237</v>
      </c>
      <c r="E53" s="38" t="s">
        <v>238</v>
      </c>
      <c r="F53" s="38" t="s">
        <v>13</v>
      </c>
      <c r="G53" s="27">
        <v>298</v>
      </c>
      <c r="H53" s="27">
        <v>131</v>
      </c>
      <c r="I53" s="27">
        <v>287</v>
      </c>
      <c r="J53" s="27">
        <v>30</v>
      </c>
      <c r="K53" s="27">
        <v>14296</v>
      </c>
      <c r="L53" s="27">
        <v>6380</v>
      </c>
      <c r="M53" s="27">
        <v>15711</v>
      </c>
      <c r="N53" s="27">
        <v>1646</v>
      </c>
      <c r="O53" s="27">
        <v>10884</v>
      </c>
      <c r="P53" s="27">
        <v>4922</v>
      </c>
      <c r="Q53" s="27">
        <v>11057</v>
      </c>
      <c r="R53" s="27">
        <v>1197</v>
      </c>
      <c r="S53" s="21">
        <f t="shared" si="0"/>
        <v>0.76133184107442642</v>
      </c>
      <c r="T53" s="21">
        <f t="shared" si="1"/>
        <v>0.77147335423197494</v>
      </c>
      <c r="U53" s="21">
        <f t="shared" si="2"/>
        <v>0.70377442556170833</v>
      </c>
      <c r="V53" s="21">
        <f t="shared" si="3"/>
        <v>0.72721749696233295</v>
      </c>
    </row>
    <row r="54" spans="1:22" s="11" customFormat="1" x14ac:dyDescent="0.2">
      <c r="A54" s="79"/>
      <c r="B54" s="79"/>
      <c r="C54" s="79"/>
      <c r="D54" s="38" t="s">
        <v>31</v>
      </c>
      <c r="E54" s="38" t="s">
        <v>32</v>
      </c>
      <c r="F54" s="38" t="s">
        <v>13</v>
      </c>
      <c r="G54" s="27">
        <v>495</v>
      </c>
      <c r="H54" s="27">
        <v>184</v>
      </c>
      <c r="I54" s="27">
        <v>146</v>
      </c>
      <c r="J54" s="27">
        <v>13</v>
      </c>
      <c r="K54" s="27">
        <v>23596</v>
      </c>
      <c r="L54" s="27">
        <v>8978</v>
      </c>
      <c r="M54" s="27">
        <v>7413</v>
      </c>
      <c r="N54" s="27">
        <v>637</v>
      </c>
      <c r="O54" s="27">
        <v>15294</v>
      </c>
      <c r="P54" s="27">
        <v>5561</v>
      </c>
      <c r="Q54" s="27">
        <v>4774</v>
      </c>
      <c r="R54" s="27">
        <v>534</v>
      </c>
      <c r="S54" s="21">
        <f t="shared" si="0"/>
        <v>0.64816070520427194</v>
      </c>
      <c r="T54" s="21">
        <f t="shared" si="1"/>
        <v>0.61940298507462688</v>
      </c>
      <c r="U54" s="21">
        <f t="shared" si="2"/>
        <v>0.64400377714825308</v>
      </c>
      <c r="V54" s="21">
        <f t="shared" si="3"/>
        <v>0.83830455259026693</v>
      </c>
    </row>
    <row r="55" spans="1:22" s="11" customFormat="1" x14ac:dyDescent="0.2">
      <c r="A55" s="79"/>
      <c r="B55" s="79"/>
      <c r="C55" s="79"/>
      <c r="D55" s="38" t="s">
        <v>11</v>
      </c>
      <c r="E55" s="38" t="s">
        <v>12</v>
      </c>
      <c r="F55" s="38" t="s">
        <v>13</v>
      </c>
      <c r="G55" s="27">
        <v>5881</v>
      </c>
      <c r="H55" s="27">
        <v>2086</v>
      </c>
      <c r="I55" s="27">
        <v>3734</v>
      </c>
      <c r="J55" s="27">
        <v>384</v>
      </c>
      <c r="K55" s="27">
        <v>861125</v>
      </c>
      <c r="L55" s="27">
        <v>313065</v>
      </c>
      <c r="M55" s="27">
        <v>576693</v>
      </c>
      <c r="N55" s="27">
        <v>66538</v>
      </c>
      <c r="O55" s="27">
        <v>721434</v>
      </c>
      <c r="P55" s="27">
        <v>241024</v>
      </c>
      <c r="Q55" s="27">
        <v>478689</v>
      </c>
      <c r="R55" s="27">
        <v>59599</v>
      </c>
      <c r="S55" s="21">
        <f t="shared" si="0"/>
        <v>0.83778080998693572</v>
      </c>
      <c r="T55" s="21">
        <f t="shared" si="1"/>
        <v>0.76988484819446446</v>
      </c>
      <c r="U55" s="21">
        <f t="shared" si="2"/>
        <v>0.83005862738059943</v>
      </c>
      <c r="V55" s="21">
        <f t="shared" si="3"/>
        <v>0.89571372749406353</v>
      </c>
    </row>
    <row r="56" spans="1:22" s="11" customFormat="1" x14ac:dyDescent="0.2">
      <c r="A56" s="79"/>
      <c r="B56" s="79"/>
      <c r="C56" s="79"/>
      <c r="D56" s="38" t="s">
        <v>20</v>
      </c>
      <c r="E56" s="38" t="s">
        <v>21</v>
      </c>
      <c r="F56" s="38" t="s">
        <v>13</v>
      </c>
      <c r="G56" s="27">
        <v>132</v>
      </c>
      <c r="H56" s="27">
        <v>29</v>
      </c>
      <c r="I56" s="27">
        <v>97</v>
      </c>
      <c r="J56" s="27">
        <v>4</v>
      </c>
      <c r="K56" s="27">
        <v>6450</v>
      </c>
      <c r="L56" s="27">
        <v>2096</v>
      </c>
      <c r="M56" s="27">
        <v>13968</v>
      </c>
      <c r="N56" s="27">
        <v>576</v>
      </c>
      <c r="O56" s="27">
        <v>4180</v>
      </c>
      <c r="P56" s="27">
        <v>981</v>
      </c>
      <c r="Q56" s="27">
        <v>7567</v>
      </c>
      <c r="R56" s="27">
        <v>446</v>
      </c>
      <c r="S56" s="21">
        <f t="shared" si="0"/>
        <v>0.64806201550387599</v>
      </c>
      <c r="T56" s="21">
        <f t="shared" si="1"/>
        <v>0.46803435114503816</v>
      </c>
      <c r="U56" s="21">
        <f t="shared" si="2"/>
        <v>0.5417382588774341</v>
      </c>
      <c r="V56" s="21">
        <f t="shared" si="3"/>
        <v>0.77430555555555558</v>
      </c>
    </row>
    <row r="57" spans="1:22" s="11" customFormat="1" x14ac:dyDescent="0.2">
      <c r="A57" s="79"/>
      <c r="B57" s="79"/>
      <c r="C57" s="79"/>
      <c r="D57" s="38" t="s">
        <v>14</v>
      </c>
      <c r="E57" s="38" t="s">
        <v>15</v>
      </c>
      <c r="F57" s="38" t="s">
        <v>13</v>
      </c>
      <c r="G57" s="27">
        <v>672</v>
      </c>
      <c r="H57" s="27">
        <v>392</v>
      </c>
      <c r="I57" s="27">
        <v>481</v>
      </c>
      <c r="J57" s="27">
        <v>67</v>
      </c>
      <c r="K57" s="27">
        <v>35053</v>
      </c>
      <c r="L57" s="27">
        <v>21799</v>
      </c>
      <c r="M57" s="27">
        <v>39471</v>
      </c>
      <c r="N57" s="27">
        <v>8014</v>
      </c>
      <c r="O57" s="27">
        <v>26142</v>
      </c>
      <c r="P57" s="27">
        <v>13234</v>
      </c>
      <c r="Q57" s="27">
        <v>29964</v>
      </c>
      <c r="R57" s="27">
        <v>6667</v>
      </c>
      <c r="S57" s="21">
        <f t="shared" si="0"/>
        <v>0.74578495421219293</v>
      </c>
      <c r="T57" s="21">
        <f t="shared" si="1"/>
        <v>0.60709206844350661</v>
      </c>
      <c r="U57" s="21">
        <f t="shared" si="2"/>
        <v>0.75913962149426162</v>
      </c>
      <c r="V57" s="21">
        <f t="shared" si="3"/>
        <v>0.8319191415023709</v>
      </c>
    </row>
    <row r="58" spans="1:22" s="11" customFormat="1" x14ac:dyDescent="0.2">
      <c r="A58" s="79"/>
      <c r="B58" s="79"/>
      <c r="C58" s="79"/>
      <c r="D58" s="38" t="s">
        <v>129</v>
      </c>
      <c r="E58" s="38" t="s">
        <v>130</v>
      </c>
      <c r="F58" s="38" t="s">
        <v>13</v>
      </c>
      <c r="G58" s="27">
        <v>984</v>
      </c>
      <c r="H58" s="27">
        <v>426</v>
      </c>
      <c r="I58" s="27">
        <v>437</v>
      </c>
      <c r="J58" s="27">
        <v>49</v>
      </c>
      <c r="K58" s="27">
        <v>50354</v>
      </c>
      <c r="L58" s="27">
        <v>21768</v>
      </c>
      <c r="M58" s="27">
        <v>24195</v>
      </c>
      <c r="N58" s="27">
        <v>2687</v>
      </c>
      <c r="O58" s="27">
        <v>32525</v>
      </c>
      <c r="P58" s="27">
        <v>13451</v>
      </c>
      <c r="Q58" s="27">
        <v>16774</v>
      </c>
      <c r="R58" s="27">
        <v>1559</v>
      </c>
      <c r="S58" s="21">
        <f t="shared" si="0"/>
        <v>0.64592683798705164</v>
      </c>
      <c r="T58" s="21">
        <f t="shared" si="1"/>
        <v>0.61792539507533994</v>
      </c>
      <c r="U58" s="21">
        <f t="shared" si="2"/>
        <v>0.69328373630915474</v>
      </c>
      <c r="V58" s="21">
        <f t="shared" si="3"/>
        <v>0.58020096762188311</v>
      </c>
    </row>
    <row r="59" spans="1:22" s="11" customFormat="1" x14ac:dyDescent="0.2">
      <c r="A59" s="79"/>
      <c r="B59" s="79"/>
      <c r="C59" s="79"/>
      <c r="D59" s="38" t="s">
        <v>148</v>
      </c>
      <c r="E59" s="38" t="s">
        <v>149</v>
      </c>
      <c r="F59" s="38" t="s">
        <v>13</v>
      </c>
      <c r="G59" s="27">
        <v>829</v>
      </c>
      <c r="H59" s="27">
        <v>386</v>
      </c>
      <c r="I59" s="27">
        <v>601</v>
      </c>
      <c r="J59" s="27">
        <v>58</v>
      </c>
      <c r="K59" s="27">
        <v>39525</v>
      </c>
      <c r="L59" s="27">
        <v>18681</v>
      </c>
      <c r="M59" s="27">
        <v>29477</v>
      </c>
      <c r="N59" s="27">
        <v>2842</v>
      </c>
      <c r="O59" s="27">
        <v>27499</v>
      </c>
      <c r="P59" s="27">
        <v>11802</v>
      </c>
      <c r="Q59" s="27">
        <v>20067</v>
      </c>
      <c r="R59" s="27">
        <v>1821</v>
      </c>
      <c r="S59" s="21">
        <f t="shared" si="0"/>
        <v>0.69573687539531937</v>
      </c>
      <c r="T59" s="21">
        <f t="shared" si="1"/>
        <v>0.63176489481291154</v>
      </c>
      <c r="U59" s="21">
        <f t="shared" si="2"/>
        <v>0.68076805645079219</v>
      </c>
      <c r="V59" s="21">
        <f t="shared" si="3"/>
        <v>0.64074595355383535</v>
      </c>
    </row>
    <row r="60" spans="1:22" s="11" customFormat="1" x14ac:dyDescent="0.2">
      <c r="A60" s="79"/>
      <c r="B60" s="79"/>
      <c r="C60" s="79"/>
      <c r="D60" s="38" t="s">
        <v>192</v>
      </c>
      <c r="E60" s="38" t="s">
        <v>193</v>
      </c>
      <c r="F60" s="38" t="s">
        <v>13</v>
      </c>
      <c r="G60" s="27">
        <v>291</v>
      </c>
      <c r="H60" s="27">
        <v>97</v>
      </c>
      <c r="I60" s="27">
        <v>105</v>
      </c>
      <c r="J60" s="27">
        <v>8</v>
      </c>
      <c r="K60" s="27">
        <v>13911</v>
      </c>
      <c r="L60" s="27">
        <v>4751</v>
      </c>
      <c r="M60" s="27">
        <v>5280</v>
      </c>
      <c r="N60" s="27">
        <v>392</v>
      </c>
      <c r="O60" s="27">
        <v>9201</v>
      </c>
      <c r="P60" s="27">
        <v>2834</v>
      </c>
      <c r="Q60" s="27">
        <v>3783</v>
      </c>
      <c r="R60" s="27">
        <v>336</v>
      </c>
      <c r="S60" s="21">
        <f t="shared" si="0"/>
        <v>0.66141902091869742</v>
      </c>
      <c r="T60" s="21">
        <f t="shared" si="1"/>
        <v>0.59650599873710797</v>
      </c>
      <c r="U60" s="21">
        <f t="shared" si="2"/>
        <v>0.71647727272727268</v>
      </c>
      <c r="V60" s="21">
        <f t="shared" si="3"/>
        <v>0.8571428571428571</v>
      </c>
    </row>
    <row r="61" spans="1:22" s="11" customFormat="1" x14ac:dyDescent="0.2">
      <c r="A61" s="79"/>
      <c r="B61" s="79"/>
      <c r="C61" s="79"/>
      <c r="D61" s="38" t="s">
        <v>17</v>
      </c>
      <c r="E61" s="38" t="s">
        <v>18</v>
      </c>
      <c r="F61" s="38" t="s">
        <v>13</v>
      </c>
      <c r="G61" s="27">
        <v>316</v>
      </c>
      <c r="H61" s="27">
        <v>100</v>
      </c>
      <c r="I61" s="27">
        <v>318</v>
      </c>
      <c r="J61" s="27">
        <v>81</v>
      </c>
      <c r="K61" s="27">
        <v>36885</v>
      </c>
      <c r="L61" s="27">
        <v>10436</v>
      </c>
      <c r="M61" s="27">
        <v>53383</v>
      </c>
      <c r="N61" s="27">
        <v>12005</v>
      </c>
      <c r="O61" s="27">
        <v>28910</v>
      </c>
      <c r="P61" s="27">
        <v>7633</v>
      </c>
      <c r="Q61" s="27">
        <v>38139</v>
      </c>
      <c r="R61" s="27">
        <v>9021</v>
      </c>
      <c r="S61" s="21">
        <f t="shared" si="0"/>
        <v>0.78378744747187201</v>
      </c>
      <c r="T61" s="21">
        <f t="shared" si="1"/>
        <v>0.73141050210808733</v>
      </c>
      <c r="U61" s="21">
        <f t="shared" si="2"/>
        <v>0.71444092688683658</v>
      </c>
      <c r="V61" s="21">
        <f t="shared" si="3"/>
        <v>0.75143690129112872</v>
      </c>
    </row>
    <row r="62" spans="1:22" s="11" customFormat="1" x14ac:dyDescent="0.2">
      <c r="A62" s="79"/>
      <c r="B62" s="79"/>
      <c r="C62" s="79"/>
      <c r="D62" s="38" t="s">
        <v>135</v>
      </c>
      <c r="E62" s="38" t="s">
        <v>136</v>
      </c>
      <c r="F62" s="38" t="s">
        <v>13</v>
      </c>
      <c r="G62" s="27">
        <v>193</v>
      </c>
      <c r="H62" s="27">
        <v>6</v>
      </c>
      <c r="I62" s="22"/>
      <c r="J62" s="22"/>
      <c r="K62" s="27">
        <v>9264</v>
      </c>
      <c r="L62" s="27">
        <v>290</v>
      </c>
      <c r="M62" s="22"/>
      <c r="N62" s="22"/>
      <c r="O62" s="27">
        <v>5702</v>
      </c>
      <c r="P62" s="27">
        <v>187</v>
      </c>
      <c r="Q62" s="22"/>
      <c r="R62" s="22"/>
      <c r="S62" s="21">
        <f t="shared" si="0"/>
        <v>0.61550086355785838</v>
      </c>
      <c r="T62" s="21">
        <f t="shared" si="1"/>
        <v>0.64482758620689651</v>
      </c>
      <c r="U62" s="21" t="e">
        <f t="shared" si="2"/>
        <v>#DIV/0!</v>
      </c>
      <c r="V62" s="21" t="e">
        <f t="shared" si="3"/>
        <v>#DIV/0!</v>
      </c>
    </row>
    <row r="63" spans="1:22" s="11" customFormat="1" x14ac:dyDescent="0.2">
      <c r="A63" s="79"/>
      <c r="B63" s="79"/>
      <c r="C63" s="79"/>
      <c r="D63" s="38" t="s">
        <v>295</v>
      </c>
      <c r="E63" s="38" t="s">
        <v>296</v>
      </c>
      <c r="F63" s="38" t="s">
        <v>13</v>
      </c>
      <c r="G63" s="27">
        <v>150</v>
      </c>
      <c r="H63" s="27">
        <v>62</v>
      </c>
      <c r="I63" s="27">
        <v>184</v>
      </c>
      <c r="J63" s="27">
        <v>20</v>
      </c>
      <c r="K63" s="27">
        <v>7208</v>
      </c>
      <c r="L63" s="27">
        <v>2976</v>
      </c>
      <c r="M63" s="27">
        <v>8832</v>
      </c>
      <c r="N63" s="27">
        <v>960</v>
      </c>
      <c r="O63" s="27">
        <v>6441</v>
      </c>
      <c r="P63" s="27">
        <v>2689</v>
      </c>
      <c r="Q63" s="27">
        <v>7976</v>
      </c>
      <c r="R63" s="27">
        <v>804</v>
      </c>
      <c r="S63" s="21">
        <f t="shared" si="0"/>
        <v>0.8935904550499445</v>
      </c>
      <c r="T63" s="21">
        <f t="shared" si="1"/>
        <v>0.90356182795698925</v>
      </c>
      <c r="U63" s="21">
        <f t="shared" si="2"/>
        <v>0.90307971014492749</v>
      </c>
      <c r="V63" s="21">
        <f t="shared" si="3"/>
        <v>0.83750000000000002</v>
      </c>
    </row>
    <row r="64" spans="1:22" s="11" customFormat="1" x14ac:dyDescent="0.2">
      <c r="A64" s="79"/>
      <c r="B64" s="79"/>
      <c r="C64" s="79"/>
      <c r="D64" s="38" t="s">
        <v>137</v>
      </c>
      <c r="E64" s="38" t="s">
        <v>60</v>
      </c>
      <c r="F64" s="38" t="s">
        <v>13</v>
      </c>
      <c r="G64" s="27">
        <v>248</v>
      </c>
      <c r="H64" s="27">
        <v>78</v>
      </c>
      <c r="I64" s="27">
        <v>140</v>
      </c>
      <c r="J64" s="27">
        <v>13</v>
      </c>
      <c r="K64" s="27">
        <v>30629</v>
      </c>
      <c r="L64" s="27">
        <v>5298</v>
      </c>
      <c r="M64" s="27">
        <v>16140</v>
      </c>
      <c r="N64" s="27">
        <v>1962</v>
      </c>
      <c r="O64" s="27">
        <v>22558</v>
      </c>
      <c r="P64" s="27">
        <v>4009</v>
      </c>
      <c r="Q64" s="27">
        <v>10907</v>
      </c>
      <c r="R64" s="27">
        <v>1773</v>
      </c>
      <c r="S64" s="21">
        <f t="shared" si="0"/>
        <v>0.73649156028600349</v>
      </c>
      <c r="T64" s="21">
        <f t="shared" si="1"/>
        <v>0.75670064175160434</v>
      </c>
      <c r="U64" s="21">
        <f t="shared" si="2"/>
        <v>0.67577447335811647</v>
      </c>
      <c r="V64" s="21">
        <f t="shared" si="3"/>
        <v>0.90366972477064222</v>
      </c>
    </row>
    <row r="65" spans="1:22" s="11" customFormat="1" x14ac:dyDescent="0.2">
      <c r="A65" s="79"/>
      <c r="B65" s="79"/>
      <c r="C65" s="79"/>
      <c r="D65" s="38" t="s">
        <v>138</v>
      </c>
      <c r="E65" s="38" t="s">
        <v>139</v>
      </c>
      <c r="F65" s="38" t="s">
        <v>13</v>
      </c>
      <c r="G65" s="27">
        <v>3</v>
      </c>
      <c r="H65" s="22"/>
      <c r="I65" s="22"/>
      <c r="J65" s="22"/>
      <c r="K65" s="27">
        <v>144</v>
      </c>
      <c r="L65" s="22"/>
      <c r="M65" s="22"/>
      <c r="N65" s="22"/>
      <c r="O65" s="27">
        <v>25</v>
      </c>
      <c r="P65" s="22"/>
      <c r="Q65" s="22"/>
      <c r="R65" s="22"/>
      <c r="S65" s="21">
        <f t="shared" si="0"/>
        <v>0.1736111111111111</v>
      </c>
      <c r="T65" s="21" t="e">
        <f t="shared" si="1"/>
        <v>#DIV/0!</v>
      </c>
      <c r="U65" s="21" t="e">
        <f t="shared" si="2"/>
        <v>#DIV/0!</v>
      </c>
      <c r="V65" s="21" t="e">
        <f t="shared" si="3"/>
        <v>#DIV/0!</v>
      </c>
    </row>
    <row r="66" spans="1:22" s="11" customFormat="1" x14ac:dyDescent="0.2">
      <c r="A66" s="79"/>
      <c r="B66" s="79"/>
      <c r="C66" s="79"/>
      <c r="D66" s="38" t="s">
        <v>26</v>
      </c>
      <c r="E66" s="38" t="s">
        <v>27</v>
      </c>
      <c r="F66" s="38" t="s">
        <v>13</v>
      </c>
      <c r="G66" s="27">
        <v>2</v>
      </c>
      <c r="H66" s="27">
        <v>20</v>
      </c>
      <c r="I66" s="27">
        <v>1</v>
      </c>
      <c r="J66" s="22"/>
      <c r="K66" s="27">
        <v>98</v>
      </c>
      <c r="L66" s="27">
        <v>948</v>
      </c>
      <c r="M66" s="27">
        <v>61</v>
      </c>
      <c r="N66" s="22"/>
      <c r="O66" s="27">
        <v>63</v>
      </c>
      <c r="P66" s="27">
        <v>530</v>
      </c>
      <c r="Q66" s="27">
        <v>10</v>
      </c>
      <c r="R66" s="22"/>
      <c r="S66" s="21">
        <f t="shared" si="0"/>
        <v>0.6428571428571429</v>
      </c>
      <c r="T66" s="21">
        <f t="shared" si="1"/>
        <v>0.55907172995780585</v>
      </c>
      <c r="U66" s="21">
        <f t="shared" si="2"/>
        <v>0.16393442622950818</v>
      </c>
      <c r="V66" s="21" t="e">
        <f t="shared" si="3"/>
        <v>#DIV/0!</v>
      </c>
    </row>
    <row r="67" spans="1:22" s="11" customFormat="1" x14ac:dyDescent="0.2">
      <c r="A67" s="78" t="s">
        <v>245</v>
      </c>
      <c r="B67" s="78" t="s">
        <v>246</v>
      </c>
      <c r="C67" s="78" t="s">
        <v>13</v>
      </c>
      <c r="D67" s="38" t="s">
        <v>255</v>
      </c>
      <c r="E67" s="38" t="s">
        <v>256</v>
      </c>
      <c r="F67" s="38" t="s">
        <v>13</v>
      </c>
      <c r="G67" s="27">
        <v>83</v>
      </c>
      <c r="H67" s="27">
        <v>20</v>
      </c>
      <c r="I67" s="27">
        <v>6</v>
      </c>
      <c r="J67" s="22"/>
      <c r="K67" s="27">
        <v>1514</v>
      </c>
      <c r="L67" s="27">
        <v>350</v>
      </c>
      <c r="M67" s="27">
        <v>114</v>
      </c>
      <c r="N67" s="22"/>
      <c r="O67" s="27">
        <v>761</v>
      </c>
      <c r="P67" s="27">
        <v>255</v>
      </c>
      <c r="Q67" s="27">
        <v>36</v>
      </c>
      <c r="R67" s="22"/>
      <c r="S67" s="21">
        <f t="shared" si="0"/>
        <v>0.50264200792602376</v>
      </c>
      <c r="T67" s="21">
        <f t="shared" si="1"/>
        <v>0.72857142857142854</v>
      </c>
      <c r="U67" s="21">
        <f t="shared" si="2"/>
        <v>0.31578947368421051</v>
      </c>
      <c r="V67" s="21" t="e">
        <f t="shared" si="3"/>
        <v>#DIV/0!</v>
      </c>
    </row>
    <row r="68" spans="1:22" s="11" customFormat="1" x14ac:dyDescent="0.2">
      <c r="A68" s="79"/>
      <c r="B68" s="79"/>
      <c r="C68" s="79"/>
      <c r="D68" s="38" t="s">
        <v>267</v>
      </c>
      <c r="E68" s="38" t="s">
        <v>268</v>
      </c>
      <c r="F68" s="38" t="s">
        <v>13</v>
      </c>
      <c r="G68" s="27">
        <v>5</v>
      </c>
      <c r="H68" s="27">
        <v>2</v>
      </c>
      <c r="I68" s="27">
        <v>14</v>
      </c>
      <c r="J68" s="22"/>
      <c r="K68" s="27">
        <v>95</v>
      </c>
      <c r="L68" s="27">
        <v>21</v>
      </c>
      <c r="M68" s="27">
        <v>266</v>
      </c>
      <c r="N68" s="22"/>
      <c r="O68" s="27">
        <v>2</v>
      </c>
      <c r="P68" s="27">
        <v>2</v>
      </c>
      <c r="Q68" s="27">
        <v>89</v>
      </c>
      <c r="R68" s="22"/>
      <c r="S68" s="21">
        <f t="shared" si="0"/>
        <v>2.1052631578947368E-2</v>
      </c>
      <c r="T68" s="21">
        <f t="shared" si="1"/>
        <v>9.5238095238095233E-2</v>
      </c>
      <c r="U68" s="21">
        <f t="shared" si="2"/>
        <v>0.33458646616541354</v>
      </c>
      <c r="V68" s="21" t="e">
        <f t="shared" si="3"/>
        <v>#DIV/0!</v>
      </c>
    </row>
    <row r="69" spans="1:22" s="11" customFormat="1" x14ac:dyDescent="0.2">
      <c r="A69" s="79"/>
      <c r="B69" s="79"/>
      <c r="C69" s="79"/>
      <c r="D69" s="38" t="s">
        <v>257</v>
      </c>
      <c r="E69" s="38" t="s">
        <v>258</v>
      </c>
      <c r="F69" s="38" t="s">
        <v>13</v>
      </c>
      <c r="G69" s="27">
        <v>1</v>
      </c>
      <c r="H69" s="22"/>
      <c r="I69" s="22"/>
      <c r="J69" s="22"/>
      <c r="K69" s="27">
        <v>9</v>
      </c>
      <c r="L69" s="22"/>
      <c r="M69" s="22"/>
      <c r="N69" s="22"/>
      <c r="O69" s="27">
        <v>9</v>
      </c>
      <c r="P69" s="22"/>
      <c r="Q69" s="22"/>
      <c r="R69" s="22"/>
      <c r="S69" s="21">
        <f t="shared" si="0"/>
        <v>1</v>
      </c>
      <c r="T69" s="21" t="e">
        <f t="shared" si="1"/>
        <v>#DIV/0!</v>
      </c>
      <c r="U69" s="21" t="e">
        <f t="shared" si="2"/>
        <v>#DIV/0!</v>
      </c>
      <c r="V69" s="21" t="e">
        <f t="shared" si="3"/>
        <v>#DIV/0!</v>
      </c>
    </row>
    <row r="70" spans="1:22" s="11" customFormat="1" x14ac:dyDescent="0.2">
      <c r="A70" s="79"/>
      <c r="B70" s="79"/>
      <c r="C70" s="79"/>
      <c r="D70" s="38" t="s">
        <v>26</v>
      </c>
      <c r="E70" s="38" t="s">
        <v>27</v>
      </c>
      <c r="F70" s="38" t="s">
        <v>13</v>
      </c>
      <c r="G70" s="27">
        <v>92</v>
      </c>
      <c r="H70" s="27">
        <v>76</v>
      </c>
      <c r="I70" s="27">
        <v>24</v>
      </c>
      <c r="J70" s="27">
        <v>6</v>
      </c>
      <c r="K70" s="27">
        <v>1666</v>
      </c>
      <c r="L70" s="27">
        <v>804</v>
      </c>
      <c r="M70" s="27">
        <v>456</v>
      </c>
      <c r="N70" s="27">
        <v>104</v>
      </c>
      <c r="O70" s="27">
        <v>867</v>
      </c>
      <c r="P70" s="27">
        <v>477</v>
      </c>
      <c r="Q70" s="27">
        <v>205</v>
      </c>
      <c r="R70" s="27">
        <v>34</v>
      </c>
      <c r="S70" s="21">
        <f t="shared" si="0"/>
        <v>0.52040816326530615</v>
      </c>
      <c r="T70" s="21">
        <f t="shared" si="1"/>
        <v>0.59328358208955223</v>
      </c>
      <c r="U70" s="21">
        <f t="shared" si="2"/>
        <v>0.44956140350877194</v>
      </c>
      <c r="V70" s="21">
        <f t="shared" si="3"/>
        <v>0.32692307692307693</v>
      </c>
    </row>
    <row r="71" spans="1:22" s="11" customFormat="1" x14ac:dyDescent="0.2">
      <c r="A71" s="78" t="s">
        <v>11</v>
      </c>
      <c r="B71" s="78" t="s">
        <v>12</v>
      </c>
      <c r="C71" s="78" t="s">
        <v>13</v>
      </c>
      <c r="D71" s="38" t="s">
        <v>35</v>
      </c>
      <c r="E71" s="38" t="s">
        <v>36</v>
      </c>
      <c r="F71" s="38" t="s">
        <v>13</v>
      </c>
      <c r="G71" s="27">
        <v>4052</v>
      </c>
      <c r="H71" s="27">
        <v>1319</v>
      </c>
      <c r="I71" s="27">
        <v>3554</v>
      </c>
      <c r="J71" s="27">
        <v>375</v>
      </c>
      <c r="K71" s="27">
        <v>669368</v>
      </c>
      <c r="L71" s="27">
        <v>216113</v>
      </c>
      <c r="M71" s="27">
        <v>609267</v>
      </c>
      <c r="N71" s="27">
        <v>66471</v>
      </c>
      <c r="O71" s="27">
        <v>573005</v>
      </c>
      <c r="P71" s="27">
        <v>171709</v>
      </c>
      <c r="Q71" s="27">
        <v>520098</v>
      </c>
      <c r="R71" s="27">
        <v>58634</v>
      </c>
      <c r="S71" s="21">
        <f t="shared" si="0"/>
        <v>0.8560388306581731</v>
      </c>
      <c r="T71" s="21">
        <f t="shared" si="1"/>
        <v>0.79453341538917144</v>
      </c>
      <c r="U71" s="21">
        <f t="shared" si="2"/>
        <v>0.85364544608521387</v>
      </c>
      <c r="V71" s="21">
        <f t="shared" si="3"/>
        <v>0.88209896044891756</v>
      </c>
    </row>
    <row r="72" spans="1:22" s="11" customFormat="1" x14ac:dyDescent="0.2">
      <c r="A72" s="79"/>
      <c r="B72" s="79"/>
      <c r="C72" s="79"/>
      <c r="D72" s="38" t="s">
        <v>279</v>
      </c>
      <c r="E72" s="38" t="s">
        <v>280</v>
      </c>
      <c r="F72" s="38" t="s">
        <v>13</v>
      </c>
      <c r="G72" s="27">
        <v>8</v>
      </c>
      <c r="H72" s="27">
        <v>51</v>
      </c>
      <c r="I72" s="27">
        <v>110</v>
      </c>
      <c r="J72" s="27">
        <v>13</v>
      </c>
      <c r="K72" s="27">
        <v>360</v>
      </c>
      <c r="L72" s="27">
        <v>2296</v>
      </c>
      <c r="M72" s="27">
        <v>4631</v>
      </c>
      <c r="N72" s="27">
        <v>481</v>
      </c>
      <c r="O72" s="27">
        <v>262</v>
      </c>
      <c r="P72" s="27">
        <v>1501</v>
      </c>
      <c r="Q72" s="27">
        <v>3775</v>
      </c>
      <c r="R72" s="27">
        <v>357</v>
      </c>
      <c r="S72" s="21">
        <f t="shared" si="0"/>
        <v>0.72777777777777775</v>
      </c>
      <c r="T72" s="21">
        <f t="shared" si="1"/>
        <v>0.65374564459930318</v>
      </c>
      <c r="U72" s="21">
        <f t="shared" si="2"/>
        <v>0.81515871302094578</v>
      </c>
      <c r="V72" s="21">
        <f t="shared" si="3"/>
        <v>0.74220374220374219</v>
      </c>
    </row>
    <row r="73" spans="1:22" s="11" customFormat="1" x14ac:dyDescent="0.2">
      <c r="A73" s="79"/>
      <c r="B73" s="79"/>
      <c r="C73" s="79"/>
      <c r="D73" s="38" t="s">
        <v>291</v>
      </c>
      <c r="E73" s="38" t="s">
        <v>292</v>
      </c>
      <c r="F73" s="38" t="s">
        <v>13</v>
      </c>
      <c r="G73" s="27">
        <v>218</v>
      </c>
      <c r="H73" s="27">
        <v>80</v>
      </c>
      <c r="I73" s="27">
        <v>197</v>
      </c>
      <c r="J73" s="27">
        <v>21</v>
      </c>
      <c r="K73" s="27">
        <v>10658</v>
      </c>
      <c r="L73" s="27">
        <v>3882</v>
      </c>
      <c r="M73" s="27">
        <v>9614</v>
      </c>
      <c r="N73" s="27">
        <v>1026</v>
      </c>
      <c r="O73" s="27">
        <v>8411</v>
      </c>
      <c r="P73" s="27">
        <v>3204</v>
      </c>
      <c r="Q73" s="27">
        <v>8042</v>
      </c>
      <c r="R73" s="27">
        <v>836</v>
      </c>
      <c r="S73" s="21">
        <f t="shared" si="0"/>
        <v>0.78917245261775193</v>
      </c>
      <c r="T73" s="21">
        <f t="shared" si="1"/>
        <v>0.8253477588871716</v>
      </c>
      <c r="U73" s="21">
        <f t="shared" si="2"/>
        <v>0.83648845433742458</v>
      </c>
      <c r="V73" s="21">
        <f t="shared" si="3"/>
        <v>0.81481481481481477</v>
      </c>
    </row>
    <row r="74" spans="1:22" s="11" customFormat="1" x14ac:dyDescent="0.2">
      <c r="A74" s="79"/>
      <c r="B74" s="79"/>
      <c r="C74" s="79"/>
      <c r="D74" s="38" t="s">
        <v>237</v>
      </c>
      <c r="E74" s="38" t="s">
        <v>238</v>
      </c>
      <c r="F74" s="38" t="s">
        <v>13</v>
      </c>
      <c r="G74" s="27">
        <v>839</v>
      </c>
      <c r="H74" s="27">
        <v>273</v>
      </c>
      <c r="I74" s="27">
        <v>1136</v>
      </c>
      <c r="J74" s="27">
        <v>119</v>
      </c>
      <c r="K74" s="27">
        <v>51667</v>
      </c>
      <c r="L74" s="27">
        <v>14759</v>
      </c>
      <c r="M74" s="27">
        <v>59534</v>
      </c>
      <c r="N74" s="27">
        <v>6088</v>
      </c>
      <c r="O74" s="27">
        <v>44881</v>
      </c>
      <c r="P74" s="27">
        <v>12676</v>
      </c>
      <c r="Q74" s="27">
        <v>46447</v>
      </c>
      <c r="R74" s="27">
        <v>4827</v>
      </c>
      <c r="S74" s="21">
        <f t="shared" ref="S74:S137" si="4">+O74/K74</f>
        <v>0.86865891187798794</v>
      </c>
      <c r="T74" s="21">
        <f t="shared" ref="T74:T137" si="5">+P74/L74</f>
        <v>0.85886577681414733</v>
      </c>
      <c r="U74" s="21">
        <f t="shared" ref="U74:U137" si="6">+Q74/M74</f>
        <v>0.7801760338630026</v>
      </c>
      <c r="V74" s="21">
        <f t="shared" ref="V74:V137" si="7">+R74/N74</f>
        <v>0.79287122207621552</v>
      </c>
    </row>
    <row r="75" spans="1:22" s="11" customFormat="1" x14ac:dyDescent="0.2">
      <c r="A75" s="79"/>
      <c r="B75" s="79"/>
      <c r="C75" s="79"/>
      <c r="D75" s="38" t="s">
        <v>29</v>
      </c>
      <c r="E75" s="38" t="s">
        <v>30</v>
      </c>
      <c r="F75" s="38" t="s">
        <v>13</v>
      </c>
      <c r="G75" s="27">
        <v>2011</v>
      </c>
      <c r="H75" s="27">
        <v>999</v>
      </c>
      <c r="I75" s="27">
        <v>1261</v>
      </c>
      <c r="J75" s="27">
        <v>113</v>
      </c>
      <c r="K75" s="27">
        <v>232861</v>
      </c>
      <c r="L75" s="27">
        <v>88577</v>
      </c>
      <c r="M75" s="27">
        <v>154540</v>
      </c>
      <c r="N75" s="27">
        <v>18725</v>
      </c>
      <c r="O75" s="27">
        <v>183716</v>
      </c>
      <c r="P75" s="27">
        <v>63242</v>
      </c>
      <c r="Q75" s="27">
        <v>120409</v>
      </c>
      <c r="R75" s="27">
        <v>13920</v>
      </c>
      <c r="S75" s="21">
        <f t="shared" si="4"/>
        <v>0.7889513486586418</v>
      </c>
      <c r="T75" s="21">
        <f t="shared" si="5"/>
        <v>0.7139776691466182</v>
      </c>
      <c r="U75" s="21">
        <f t="shared" si="6"/>
        <v>0.77914455804322502</v>
      </c>
      <c r="V75" s="21">
        <f t="shared" si="7"/>
        <v>0.74339118825100137</v>
      </c>
    </row>
    <row r="76" spans="1:22" s="11" customFormat="1" x14ac:dyDescent="0.2">
      <c r="A76" s="79"/>
      <c r="B76" s="79"/>
      <c r="C76" s="79"/>
      <c r="D76" s="38" t="s">
        <v>31</v>
      </c>
      <c r="E76" s="38" t="s">
        <v>32</v>
      </c>
      <c r="F76" s="38" t="s">
        <v>13</v>
      </c>
      <c r="G76" s="27">
        <v>7479</v>
      </c>
      <c r="H76" s="27">
        <v>3209</v>
      </c>
      <c r="I76" s="27">
        <v>5832</v>
      </c>
      <c r="J76" s="27">
        <v>501</v>
      </c>
      <c r="K76" s="27">
        <v>1076441</v>
      </c>
      <c r="L76" s="27">
        <v>426269</v>
      </c>
      <c r="M76" s="27">
        <v>808901</v>
      </c>
      <c r="N76" s="27">
        <v>78106</v>
      </c>
      <c r="O76" s="27">
        <v>912661</v>
      </c>
      <c r="P76" s="27">
        <v>347952</v>
      </c>
      <c r="Q76" s="27">
        <v>663107</v>
      </c>
      <c r="R76" s="27">
        <v>67744</v>
      </c>
      <c r="S76" s="21">
        <f t="shared" si="4"/>
        <v>0.84785046277501508</v>
      </c>
      <c r="T76" s="21">
        <f t="shared" si="5"/>
        <v>0.81627329221688649</v>
      </c>
      <c r="U76" s="21">
        <f t="shared" si="6"/>
        <v>0.81976286344064353</v>
      </c>
      <c r="V76" s="21">
        <f t="shared" si="7"/>
        <v>0.86733413566179296</v>
      </c>
    </row>
    <row r="77" spans="1:22" s="11" customFormat="1" x14ac:dyDescent="0.2">
      <c r="A77" s="79"/>
      <c r="B77" s="79"/>
      <c r="C77" s="79"/>
      <c r="D77" s="38" t="s">
        <v>33</v>
      </c>
      <c r="E77" s="38" t="s">
        <v>34</v>
      </c>
      <c r="F77" s="38" t="s">
        <v>13</v>
      </c>
      <c r="G77" s="27">
        <v>5895</v>
      </c>
      <c r="H77" s="27">
        <v>2094</v>
      </c>
      <c r="I77" s="27">
        <v>3737</v>
      </c>
      <c r="J77" s="27">
        <v>385</v>
      </c>
      <c r="K77" s="27">
        <v>861291</v>
      </c>
      <c r="L77" s="27">
        <v>314078</v>
      </c>
      <c r="M77" s="27">
        <v>577158</v>
      </c>
      <c r="N77" s="27">
        <v>66688</v>
      </c>
      <c r="O77" s="27">
        <v>714375</v>
      </c>
      <c r="P77" s="27">
        <v>236210</v>
      </c>
      <c r="Q77" s="27">
        <v>470523</v>
      </c>
      <c r="R77" s="27">
        <v>50510</v>
      </c>
      <c r="S77" s="21">
        <f t="shared" si="4"/>
        <v>0.82942350494780515</v>
      </c>
      <c r="T77" s="21">
        <f t="shared" si="5"/>
        <v>0.75207432548602582</v>
      </c>
      <c r="U77" s="21">
        <f t="shared" si="6"/>
        <v>0.815241233769609</v>
      </c>
      <c r="V77" s="21">
        <f t="shared" si="7"/>
        <v>0.75740762955854124</v>
      </c>
    </row>
    <row r="78" spans="1:22" s="11" customFormat="1" x14ac:dyDescent="0.2">
      <c r="A78" s="79"/>
      <c r="B78" s="79"/>
      <c r="C78" s="79"/>
      <c r="D78" s="38" t="s">
        <v>243</v>
      </c>
      <c r="E78" s="38" t="s">
        <v>244</v>
      </c>
      <c r="F78" s="38" t="s">
        <v>13</v>
      </c>
      <c r="G78" s="27">
        <v>201</v>
      </c>
      <c r="H78" s="27">
        <v>76</v>
      </c>
      <c r="I78" s="27">
        <v>109</v>
      </c>
      <c r="J78" s="27">
        <v>8</v>
      </c>
      <c r="K78" s="27">
        <v>9606</v>
      </c>
      <c r="L78" s="27">
        <v>3647</v>
      </c>
      <c r="M78" s="27">
        <v>4600</v>
      </c>
      <c r="N78" s="27">
        <v>352</v>
      </c>
      <c r="O78" s="27">
        <v>7513</v>
      </c>
      <c r="P78" s="27">
        <v>2299</v>
      </c>
      <c r="Q78" s="27">
        <v>3659</v>
      </c>
      <c r="R78" s="27">
        <v>242</v>
      </c>
      <c r="S78" s="21">
        <f t="shared" si="4"/>
        <v>0.78211534457630649</v>
      </c>
      <c r="T78" s="21">
        <f t="shared" si="5"/>
        <v>0.63038113517959971</v>
      </c>
      <c r="U78" s="21">
        <f t="shared" si="6"/>
        <v>0.7954347826086956</v>
      </c>
      <c r="V78" s="21">
        <f t="shared" si="7"/>
        <v>0.6875</v>
      </c>
    </row>
    <row r="79" spans="1:22" s="11" customFormat="1" x14ac:dyDescent="0.2">
      <c r="A79" s="79"/>
      <c r="B79" s="79"/>
      <c r="C79" s="79"/>
      <c r="D79" s="38" t="s">
        <v>20</v>
      </c>
      <c r="E79" s="38" t="s">
        <v>21</v>
      </c>
      <c r="F79" s="38" t="s">
        <v>13</v>
      </c>
      <c r="G79" s="27">
        <v>11857</v>
      </c>
      <c r="H79" s="27">
        <v>4837</v>
      </c>
      <c r="I79" s="27">
        <v>9125</v>
      </c>
      <c r="J79" s="27">
        <v>806</v>
      </c>
      <c r="K79" s="27">
        <v>1937093</v>
      </c>
      <c r="L79" s="27">
        <v>742675</v>
      </c>
      <c r="M79" s="27">
        <v>1388720</v>
      </c>
      <c r="N79" s="27">
        <v>134391</v>
      </c>
      <c r="O79" s="27">
        <v>1565910</v>
      </c>
      <c r="P79" s="27">
        <v>546076</v>
      </c>
      <c r="Q79" s="27">
        <v>1071337</v>
      </c>
      <c r="R79" s="27">
        <v>97463</v>
      </c>
      <c r="S79" s="21">
        <f t="shared" si="4"/>
        <v>0.80838142515614897</v>
      </c>
      <c r="T79" s="21">
        <f t="shared" si="5"/>
        <v>0.73528259332817181</v>
      </c>
      <c r="U79" s="21">
        <f t="shared" si="6"/>
        <v>0.77145644910421107</v>
      </c>
      <c r="V79" s="21">
        <f t="shared" si="7"/>
        <v>0.72521969477122727</v>
      </c>
    </row>
    <row r="80" spans="1:22" s="11" customFormat="1" x14ac:dyDescent="0.2">
      <c r="A80" s="79"/>
      <c r="B80" s="79"/>
      <c r="C80" s="79"/>
      <c r="D80" s="38" t="s">
        <v>14</v>
      </c>
      <c r="E80" s="38" t="s">
        <v>15</v>
      </c>
      <c r="F80" s="38" t="s">
        <v>13</v>
      </c>
      <c r="G80" s="27">
        <v>11067</v>
      </c>
      <c r="H80" s="27">
        <v>3711</v>
      </c>
      <c r="I80" s="27">
        <v>8220</v>
      </c>
      <c r="J80" s="27">
        <v>838</v>
      </c>
      <c r="K80" s="27">
        <v>1801911</v>
      </c>
      <c r="L80" s="27">
        <v>609865</v>
      </c>
      <c r="M80" s="27">
        <v>1365128</v>
      </c>
      <c r="N80" s="27">
        <v>149794</v>
      </c>
      <c r="O80" s="27">
        <v>1513278</v>
      </c>
      <c r="P80" s="27">
        <v>489841</v>
      </c>
      <c r="Q80" s="27">
        <v>1119522</v>
      </c>
      <c r="R80" s="27">
        <v>125207</v>
      </c>
      <c r="S80" s="21">
        <f t="shared" si="4"/>
        <v>0.83981839280630399</v>
      </c>
      <c r="T80" s="21">
        <f t="shared" si="5"/>
        <v>0.80319578923204316</v>
      </c>
      <c r="U80" s="21">
        <f t="shared" si="6"/>
        <v>0.82008573555007291</v>
      </c>
      <c r="V80" s="21">
        <f t="shared" si="7"/>
        <v>0.83586124944924367</v>
      </c>
    </row>
    <row r="81" spans="1:22" s="11" customFormat="1" x14ac:dyDescent="0.2">
      <c r="A81" s="79"/>
      <c r="B81" s="79"/>
      <c r="C81" s="79"/>
      <c r="D81" s="38" t="s">
        <v>129</v>
      </c>
      <c r="E81" s="38" t="s">
        <v>130</v>
      </c>
      <c r="F81" s="38" t="s">
        <v>13</v>
      </c>
      <c r="G81" s="27">
        <v>3742</v>
      </c>
      <c r="H81" s="27">
        <v>1375</v>
      </c>
      <c r="I81" s="27">
        <v>3153</v>
      </c>
      <c r="J81" s="27">
        <v>246</v>
      </c>
      <c r="K81" s="27">
        <v>536675</v>
      </c>
      <c r="L81" s="27">
        <v>207985</v>
      </c>
      <c r="M81" s="27">
        <v>495881</v>
      </c>
      <c r="N81" s="27">
        <v>44428</v>
      </c>
      <c r="O81" s="27">
        <v>435436</v>
      </c>
      <c r="P81" s="27">
        <v>164603</v>
      </c>
      <c r="Q81" s="27">
        <v>390326</v>
      </c>
      <c r="R81" s="27">
        <v>38952</v>
      </c>
      <c r="S81" s="21">
        <f t="shared" si="4"/>
        <v>0.81135882983183494</v>
      </c>
      <c r="T81" s="21">
        <f t="shared" si="5"/>
        <v>0.7914176503113205</v>
      </c>
      <c r="U81" s="21">
        <f t="shared" si="6"/>
        <v>0.7871364299095952</v>
      </c>
      <c r="V81" s="21">
        <f t="shared" si="7"/>
        <v>0.87674439542630778</v>
      </c>
    </row>
    <row r="82" spans="1:22" s="11" customFormat="1" x14ac:dyDescent="0.2">
      <c r="A82" s="79"/>
      <c r="B82" s="79"/>
      <c r="C82" s="79"/>
      <c r="D82" s="38" t="s">
        <v>190</v>
      </c>
      <c r="E82" s="38" t="s">
        <v>191</v>
      </c>
      <c r="F82" s="38" t="s">
        <v>13</v>
      </c>
      <c r="G82" s="27">
        <v>375</v>
      </c>
      <c r="H82" s="27">
        <v>155</v>
      </c>
      <c r="I82" s="27">
        <v>294</v>
      </c>
      <c r="J82" s="27">
        <v>32</v>
      </c>
      <c r="K82" s="27">
        <v>35042</v>
      </c>
      <c r="L82" s="27">
        <v>8846</v>
      </c>
      <c r="M82" s="27">
        <v>17698</v>
      </c>
      <c r="N82" s="27">
        <v>2176</v>
      </c>
      <c r="O82" s="27">
        <v>29144</v>
      </c>
      <c r="P82" s="27">
        <v>6265</v>
      </c>
      <c r="Q82" s="27">
        <v>12991</v>
      </c>
      <c r="R82" s="27">
        <v>1653</v>
      </c>
      <c r="S82" s="21">
        <f t="shared" si="4"/>
        <v>0.83168768905884372</v>
      </c>
      <c r="T82" s="21">
        <f t="shared" si="5"/>
        <v>0.70822970834275378</v>
      </c>
      <c r="U82" s="21">
        <f t="shared" si="6"/>
        <v>0.73403774437789582</v>
      </c>
      <c r="V82" s="21">
        <f t="shared" si="7"/>
        <v>0.75965073529411764</v>
      </c>
    </row>
    <row r="83" spans="1:22" s="11" customFormat="1" x14ac:dyDescent="0.2">
      <c r="A83" s="79"/>
      <c r="B83" s="79"/>
      <c r="C83" s="79"/>
      <c r="D83" s="38" t="s">
        <v>140</v>
      </c>
      <c r="E83" s="38" t="s">
        <v>141</v>
      </c>
      <c r="F83" s="38" t="s">
        <v>13</v>
      </c>
      <c r="G83" s="27">
        <v>933</v>
      </c>
      <c r="H83" s="27">
        <v>404</v>
      </c>
      <c r="I83" s="27">
        <v>553</v>
      </c>
      <c r="J83" s="27">
        <v>40</v>
      </c>
      <c r="K83" s="27">
        <v>96428</v>
      </c>
      <c r="L83" s="27">
        <v>34594</v>
      </c>
      <c r="M83" s="27">
        <v>39584</v>
      </c>
      <c r="N83" s="27">
        <v>3129</v>
      </c>
      <c r="O83" s="27">
        <v>72202</v>
      </c>
      <c r="P83" s="27">
        <v>21452</v>
      </c>
      <c r="Q83" s="27">
        <v>28276</v>
      </c>
      <c r="R83" s="27">
        <v>1940</v>
      </c>
      <c r="S83" s="21">
        <f t="shared" si="4"/>
        <v>0.74876591861285102</v>
      </c>
      <c r="T83" s="21">
        <f t="shared" si="5"/>
        <v>0.62010753309822508</v>
      </c>
      <c r="U83" s="21">
        <f t="shared" si="6"/>
        <v>0.71432902182700075</v>
      </c>
      <c r="V83" s="21">
        <f t="shared" si="7"/>
        <v>0.62000639181847239</v>
      </c>
    </row>
    <row r="84" spans="1:22" s="11" customFormat="1" x14ac:dyDescent="0.2">
      <c r="A84" s="79"/>
      <c r="B84" s="79"/>
      <c r="C84" s="79"/>
      <c r="D84" s="38" t="s">
        <v>148</v>
      </c>
      <c r="E84" s="38" t="s">
        <v>149</v>
      </c>
      <c r="F84" s="38" t="s">
        <v>13</v>
      </c>
      <c r="G84" s="27">
        <v>1506</v>
      </c>
      <c r="H84" s="27">
        <v>562</v>
      </c>
      <c r="I84" s="27">
        <v>745</v>
      </c>
      <c r="J84" s="27">
        <v>64</v>
      </c>
      <c r="K84" s="27">
        <v>76490</v>
      </c>
      <c r="L84" s="27">
        <v>27435</v>
      </c>
      <c r="M84" s="27">
        <v>36161</v>
      </c>
      <c r="N84" s="27">
        <v>3064</v>
      </c>
      <c r="O84" s="27">
        <v>58968</v>
      </c>
      <c r="P84" s="27">
        <v>21369</v>
      </c>
      <c r="Q84" s="27">
        <v>31283</v>
      </c>
      <c r="R84" s="27">
        <v>2586</v>
      </c>
      <c r="S84" s="21">
        <f t="shared" si="4"/>
        <v>0.77092430383056609</v>
      </c>
      <c r="T84" s="21">
        <f t="shared" si="5"/>
        <v>0.77889557135046472</v>
      </c>
      <c r="U84" s="21">
        <f t="shared" si="6"/>
        <v>0.86510328807278558</v>
      </c>
      <c r="V84" s="21">
        <f t="shared" si="7"/>
        <v>0.84399477806788514</v>
      </c>
    </row>
    <row r="85" spans="1:22" s="11" customFormat="1" x14ac:dyDescent="0.2">
      <c r="A85" s="79"/>
      <c r="B85" s="79"/>
      <c r="C85" s="79"/>
      <c r="D85" s="38" t="s">
        <v>192</v>
      </c>
      <c r="E85" s="38" t="s">
        <v>193</v>
      </c>
      <c r="F85" s="38" t="s">
        <v>13</v>
      </c>
      <c r="G85" s="27">
        <v>2591</v>
      </c>
      <c r="H85" s="27">
        <v>926</v>
      </c>
      <c r="I85" s="27">
        <v>1876</v>
      </c>
      <c r="J85" s="27">
        <v>210</v>
      </c>
      <c r="K85" s="27">
        <v>180116</v>
      </c>
      <c r="L85" s="27">
        <v>59190</v>
      </c>
      <c r="M85" s="27">
        <v>115216</v>
      </c>
      <c r="N85" s="27">
        <v>15473</v>
      </c>
      <c r="O85" s="27">
        <v>138186</v>
      </c>
      <c r="P85" s="27">
        <v>42885</v>
      </c>
      <c r="Q85" s="27">
        <v>85489</v>
      </c>
      <c r="R85" s="27">
        <v>11127</v>
      </c>
      <c r="S85" s="21">
        <f t="shared" si="4"/>
        <v>0.76720557862710692</v>
      </c>
      <c r="T85" s="21">
        <f t="shared" si="5"/>
        <v>0.72453117080587937</v>
      </c>
      <c r="U85" s="21">
        <f t="shared" si="6"/>
        <v>0.74198895986668523</v>
      </c>
      <c r="V85" s="21">
        <f t="shared" si="7"/>
        <v>0.71912363471854202</v>
      </c>
    </row>
    <row r="86" spans="1:22" s="11" customFormat="1" x14ac:dyDescent="0.2">
      <c r="A86" s="79"/>
      <c r="B86" s="79"/>
      <c r="C86" s="79"/>
      <c r="D86" s="38" t="s">
        <v>194</v>
      </c>
      <c r="E86" s="38" t="s">
        <v>195</v>
      </c>
      <c r="F86" s="38" t="s">
        <v>13</v>
      </c>
      <c r="G86" s="27">
        <v>1343</v>
      </c>
      <c r="H86" s="27">
        <v>555</v>
      </c>
      <c r="I86" s="27">
        <v>1003</v>
      </c>
      <c r="J86" s="27">
        <v>104</v>
      </c>
      <c r="K86" s="27">
        <v>69337</v>
      </c>
      <c r="L86" s="27">
        <v>28569</v>
      </c>
      <c r="M86" s="27">
        <v>55171</v>
      </c>
      <c r="N86" s="27">
        <v>5691</v>
      </c>
      <c r="O86" s="27">
        <v>53628</v>
      </c>
      <c r="P86" s="27">
        <v>20629</v>
      </c>
      <c r="Q86" s="27">
        <v>41753</v>
      </c>
      <c r="R86" s="27">
        <v>4370</v>
      </c>
      <c r="S86" s="21">
        <f t="shared" si="4"/>
        <v>0.77343986616092419</v>
      </c>
      <c r="T86" s="21">
        <f t="shared" si="5"/>
        <v>0.72207637649200185</v>
      </c>
      <c r="U86" s="21">
        <f t="shared" si="6"/>
        <v>0.75679251780826884</v>
      </c>
      <c r="V86" s="21">
        <f t="shared" si="7"/>
        <v>0.7678791073625022</v>
      </c>
    </row>
    <row r="87" spans="1:22" s="11" customFormat="1" x14ac:dyDescent="0.2">
      <c r="A87" s="79"/>
      <c r="B87" s="79"/>
      <c r="C87" s="79"/>
      <c r="D87" s="38" t="s">
        <v>150</v>
      </c>
      <c r="E87" s="38" t="s">
        <v>151</v>
      </c>
      <c r="F87" s="38" t="s">
        <v>13</v>
      </c>
      <c r="G87" s="27">
        <v>1218</v>
      </c>
      <c r="H87" s="27">
        <v>320</v>
      </c>
      <c r="I87" s="27">
        <v>468</v>
      </c>
      <c r="J87" s="27">
        <v>41</v>
      </c>
      <c r="K87" s="27">
        <v>79831</v>
      </c>
      <c r="L87" s="27">
        <v>20921</v>
      </c>
      <c r="M87" s="27">
        <v>35091</v>
      </c>
      <c r="N87" s="27">
        <v>3964</v>
      </c>
      <c r="O87" s="27">
        <v>59174</v>
      </c>
      <c r="P87" s="27">
        <v>14006</v>
      </c>
      <c r="Q87" s="27">
        <v>24824</v>
      </c>
      <c r="R87" s="27">
        <v>2653</v>
      </c>
      <c r="S87" s="21">
        <f t="shared" si="4"/>
        <v>0.74124087134070726</v>
      </c>
      <c r="T87" s="21">
        <f t="shared" si="5"/>
        <v>0.66947086659337507</v>
      </c>
      <c r="U87" s="21">
        <f t="shared" si="6"/>
        <v>0.70741785643042376</v>
      </c>
      <c r="V87" s="21">
        <f t="shared" si="7"/>
        <v>0.66927346115035313</v>
      </c>
    </row>
    <row r="88" spans="1:22" s="11" customFormat="1" x14ac:dyDescent="0.2">
      <c r="A88" s="79"/>
      <c r="B88" s="79"/>
      <c r="C88" s="79"/>
      <c r="D88" s="38" t="s">
        <v>255</v>
      </c>
      <c r="E88" s="38" t="s">
        <v>256</v>
      </c>
      <c r="F88" s="38" t="s">
        <v>13</v>
      </c>
      <c r="G88" s="27">
        <v>392</v>
      </c>
      <c r="H88" s="27">
        <v>261</v>
      </c>
      <c r="I88" s="27">
        <v>528</v>
      </c>
      <c r="J88" s="27">
        <v>42</v>
      </c>
      <c r="K88" s="27">
        <v>16936</v>
      </c>
      <c r="L88" s="27">
        <v>6781</v>
      </c>
      <c r="M88" s="27">
        <v>16539</v>
      </c>
      <c r="N88" s="27">
        <v>1697</v>
      </c>
      <c r="O88" s="27">
        <v>15192</v>
      </c>
      <c r="P88" s="27">
        <v>6119</v>
      </c>
      <c r="Q88" s="27">
        <v>14809</v>
      </c>
      <c r="R88" s="27">
        <v>1594</v>
      </c>
      <c r="S88" s="21">
        <f t="shared" si="4"/>
        <v>0.89702409069437883</v>
      </c>
      <c r="T88" s="21">
        <f t="shared" si="5"/>
        <v>0.90237428107948681</v>
      </c>
      <c r="U88" s="21">
        <f t="shared" si="6"/>
        <v>0.89539875445915718</v>
      </c>
      <c r="V88" s="21">
        <f t="shared" si="7"/>
        <v>0.93930465527401297</v>
      </c>
    </row>
    <row r="89" spans="1:22" s="11" customFormat="1" x14ac:dyDescent="0.2">
      <c r="A89" s="79"/>
      <c r="B89" s="79"/>
      <c r="C89" s="79"/>
      <c r="D89" s="38" t="s">
        <v>297</v>
      </c>
      <c r="E89" s="38" t="s">
        <v>298</v>
      </c>
      <c r="F89" s="38" t="s">
        <v>13</v>
      </c>
      <c r="G89" s="27">
        <v>253</v>
      </c>
      <c r="H89" s="27">
        <v>105</v>
      </c>
      <c r="I89" s="27">
        <v>212</v>
      </c>
      <c r="J89" s="27">
        <v>18</v>
      </c>
      <c r="K89" s="27">
        <v>14308</v>
      </c>
      <c r="L89" s="27">
        <v>4947</v>
      </c>
      <c r="M89" s="27">
        <v>8867</v>
      </c>
      <c r="N89" s="27">
        <v>756</v>
      </c>
      <c r="O89" s="27">
        <v>12383</v>
      </c>
      <c r="P89" s="27">
        <v>4360</v>
      </c>
      <c r="Q89" s="27">
        <v>7415</v>
      </c>
      <c r="R89" s="27">
        <v>650</v>
      </c>
      <c r="S89" s="21">
        <f t="shared" si="4"/>
        <v>0.8654598825831703</v>
      </c>
      <c r="T89" s="21">
        <f t="shared" si="5"/>
        <v>0.88134222761269454</v>
      </c>
      <c r="U89" s="21">
        <f t="shared" si="6"/>
        <v>0.83624675764069023</v>
      </c>
      <c r="V89" s="21">
        <f t="shared" si="7"/>
        <v>0.85978835978835977</v>
      </c>
    </row>
    <row r="90" spans="1:22" s="11" customFormat="1" x14ac:dyDescent="0.2">
      <c r="A90" s="79"/>
      <c r="B90" s="79"/>
      <c r="C90" s="79"/>
      <c r="D90" s="38" t="s">
        <v>131</v>
      </c>
      <c r="E90" s="38" t="s">
        <v>132</v>
      </c>
      <c r="F90" s="38" t="s">
        <v>13</v>
      </c>
      <c r="G90" s="27">
        <v>1403</v>
      </c>
      <c r="H90" s="27">
        <v>793</v>
      </c>
      <c r="I90" s="27">
        <v>962</v>
      </c>
      <c r="J90" s="27">
        <v>120</v>
      </c>
      <c r="K90" s="27">
        <v>172578</v>
      </c>
      <c r="L90" s="27">
        <v>57187</v>
      </c>
      <c r="M90" s="27">
        <v>84454</v>
      </c>
      <c r="N90" s="27">
        <v>16878</v>
      </c>
      <c r="O90" s="27">
        <v>148568</v>
      </c>
      <c r="P90" s="27">
        <v>47687</v>
      </c>
      <c r="Q90" s="27">
        <v>70665</v>
      </c>
      <c r="R90" s="27">
        <v>14008</v>
      </c>
      <c r="S90" s="21">
        <f t="shared" si="4"/>
        <v>0.86087450312322544</v>
      </c>
      <c r="T90" s="21">
        <f t="shared" si="5"/>
        <v>0.83387832899085457</v>
      </c>
      <c r="U90" s="21">
        <f t="shared" si="6"/>
        <v>0.83672768607762804</v>
      </c>
      <c r="V90" s="21">
        <f t="shared" si="7"/>
        <v>0.82995615594264727</v>
      </c>
    </row>
    <row r="91" spans="1:22" s="11" customFormat="1" x14ac:dyDescent="0.2">
      <c r="A91" s="79"/>
      <c r="B91" s="79"/>
      <c r="C91" s="79"/>
      <c r="D91" s="38" t="s">
        <v>251</v>
      </c>
      <c r="E91" s="38" t="s">
        <v>252</v>
      </c>
      <c r="F91" s="38" t="s">
        <v>13</v>
      </c>
      <c r="G91" s="27">
        <v>65</v>
      </c>
      <c r="H91" s="22"/>
      <c r="I91" s="27">
        <v>73</v>
      </c>
      <c r="J91" s="22"/>
      <c r="K91" s="27">
        <v>3124</v>
      </c>
      <c r="L91" s="22"/>
      <c r="M91" s="27">
        <v>3301</v>
      </c>
      <c r="N91" s="22"/>
      <c r="O91" s="27">
        <v>2619</v>
      </c>
      <c r="P91" s="22"/>
      <c r="Q91" s="27">
        <v>2519</v>
      </c>
      <c r="R91" s="22"/>
      <c r="S91" s="21">
        <f t="shared" si="4"/>
        <v>0.83834827144686297</v>
      </c>
      <c r="T91" s="21" t="e">
        <f t="shared" si="5"/>
        <v>#DIV/0!</v>
      </c>
      <c r="U91" s="21">
        <f t="shared" si="6"/>
        <v>0.76310209027567399</v>
      </c>
      <c r="V91" s="21" t="e">
        <f t="shared" si="7"/>
        <v>#DIV/0!</v>
      </c>
    </row>
    <row r="92" spans="1:22" s="11" customFormat="1" x14ac:dyDescent="0.2">
      <c r="A92" s="79"/>
      <c r="B92" s="79"/>
      <c r="C92" s="79"/>
      <c r="D92" s="38" t="s">
        <v>285</v>
      </c>
      <c r="E92" s="38" t="s">
        <v>286</v>
      </c>
      <c r="F92" s="38" t="s">
        <v>13</v>
      </c>
      <c r="G92" s="27">
        <v>2</v>
      </c>
      <c r="H92" s="27">
        <v>2</v>
      </c>
      <c r="I92" s="27">
        <v>4</v>
      </c>
      <c r="J92" s="22"/>
      <c r="K92" s="27">
        <v>96</v>
      </c>
      <c r="L92" s="27">
        <v>67</v>
      </c>
      <c r="M92" s="27">
        <v>105</v>
      </c>
      <c r="N92" s="22"/>
      <c r="O92" s="27">
        <v>48</v>
      </c>
      <c r="P92" s="27">
        <v>36</v>
      </c>
      <c r="Q92" s="27">
        <v>63</v>
      </c>
      <c r="R92" s="22"/>
      <c r="S92" s="21">
        <f t="shared" si="4"/>
        <v>0.5</v>
      </c>
      <c r="T92" s="21">
        <f t="shared" si="5"/>
        <v>0.53731343283582089</v>
      </c>
      <c r="U92" s="21">
        <f t="shared" si="6"/>
        <v>0.6</v>
      </c>
      <c r="V92" s="21" t="e">
        <f t="shared" si="7"/>
        <v>#DIV/0!</v>
      </c>
    </row>
    <row r="93" spans="1:22" s="11" customFormat="1" x14ac:dyDescent="0.2">
      <c r="A93" s="79"/>
      <c r="B93" s="79"/>
      <c r="C93" s="79"/>
      <c r="D93" s="38" t="s">
        <v>17</v>
      </c>
      <c r="E93" s="38" t="s">
        <v>18</v>
      </c>
      <c r="F93" s="38" t="s">
        <v>13</v>
      </c>
      <c r="G93" s="27">
        <v>16602</v>
      </c>
      <c r="H93" s="27">
        <v>6069</v>
      </c>
      <c r="I93" s="27">
        <v>11654</v>
      </c>
      <c r="J93" s="27">
        <v>1084</v>
      </c>
      <c r="K93" s="27">
        <v>2775608</v>
      </c>
      <c r="L93" s="27">
        <v>926648</v>
      </c>
      <c r="M93" s="27">
        <v>1766240</v>
      </c>
      <c r="N93" s="27">
        <v>178680</v>
      </c>
      <c r="O93" s="27">
        <v>2226623</v>
      </c>
      <c r="P93" s="27">
        <v>715890</v>
      </c>
      <c r="Q93" s="27">
        <v>1435886</v>
      </c>
      <c r="R93" s="27">
        <v>142146</v>
      </c>
      <c r="S93" s="21">
        <f t="shared" si="4"/>
        <v>0.80221090298053621</v>
      </c>
      <c r="T93" s="21">
        <f t="shared" si="5"/>
        <v>0.77255872780171109</v>
      </c>
      <c r="U93" s="21">
        <f t="shared" si="6"/>
        <v>0.81296199836941752</v>
      </c>
      <c r="V93" s="21">
        <f t="shared" si="7"/>
        <v>0.79553391537944929</v>
      </c>
    </row>
    <row r="94" spans="1:22" s="11" customFormat="1" x14ac:dyDescent="0.2">
      <c r="A94" s="79"/>
      <c r="B94" s="79"/>
      <c r="C94" s="79"/>
      <c r="D94" s="38" t="s">
        <v>133</v>
      </c>
      <c r="E94" s="38" t="s">
        <v>134</v>
      </c>
      <c r="F94" s="38" t="s">
        <v>13</v>
      </c>
      <c r="G94" s="27">
        <v>2879</v>
      </c>
      <c r="H94" s="27">
        <v>1158</v>
      </c>
      <c r="I94" s="27">
        <v>2781</v>
      </c>
      <c r="J94" s="27">
        <v>266</v>
      </c>
      <c r="K94" s="27">
        <v>436607</v>
      </c>
      <c r="L94" s="27">
        <v>180676</v>
      </c>
      <c r="M94" s="27">
        <v>445427</v>
      </c>
      <c r="N94" s="27">
        <v>47098</v>
      </c>
      <c r="O94" s="27">
        <v>353747</v>
      </c>
      <c r="P94" s="27">
        <v>143353</v>
      </c>
      <c r="Q94" s="27">
        <v>368630</v>
      </c>
      <c r="R94" s="27">
        <v>38600</v>
      </c>
      <c r="S94" s="21">
        <f t="shared" si="4"/>
        <v>0.81021834281172767</v>
      </c>
      <c r="T94" s="21">
        <f t="shared" si="5"/>
        <v>0.79342580088113535</v>
      </c>
      <c r="U94" s="21">
        <f t="shared" si="6"/>
        <v>0.82758791002790577</v>
      </c>
      <c r="V94" s="21">
        <f t="shared" si="7"/>
        <v>0.81956770988152361</v>
      </c>
    </row>
    <row r="95" spans="1:22" s="11" customFormat="1" x14ac:dyDescent="0.2">
      <c r="A95" s="79"/>
      <c r="B95" s="79"/>
      <c r="C95" s="79"/>
      <c r="D95" s="38" t="s">
        <v>24</v>
      </c>
      <c r="E95" s="38" t="s">
        <v>25</v>
      </c>
      <c r="F95" s="38" t="s">
        <v>13</v>
      </c>
      <c r="G95" s="27">
        <v>259</v>
      </c>
      <c r="H95" s="27">
        <v>177</v>
      </c>
      <c r="I95" s="27">
        <v>225</v>
      </c>
      <c r="J95" s="27">
        <v>15</v>
      </c>
      <c r="K95" s="27">
        <v>10395</v>
      </c>
      <c r="L95" s="27">
        <v>3868</v>
      </c>
      <c r="M95" s="27">
        <v>7987</v>
      </c>
      <c r="N95" s="27">
        <v>707</v>
      </c>
      <c r="O95" s="27">
        <v>9394</v>
      </c>
      <c r="P95" s="27">
        <v>3577</v>
      </c>
      <c r="Q95" s="27">
        <v>7099</v>
      </c>
      <c r="R95" s="27">
        <v>692</v>
      </c>
      <c r="S95" s="21">
        <f t="shared" si="4"/>
        <v>0.90370370370370368</v>
      </c>
      <c r="T95" s="21">
        <f t="shared" si="5"/>
        <v>0.92476732161323683</v>
      </c>
      <c r="U95" s="21">
        <f t="shared" si="6"/>
        <v>0.88881933141354696</v>
      </c>
      <c r="V95" s="21">
        <f t="shared" si="7"/>
        <v>0.97878359264497883</v>
      </c>
    </row>
    <row r="96" spans="1:22" s="11" customFormat="1" x14ac:dyDescent="0.2">
      <c r="A96" s="79"/>
      <c r="B96" s="79"/>
      <c r="C96" s="79"/>
      <c r="D96" s="38" t="s">
        <v>152</v>
      </c>
      <c r="E96" s="38" t="s">
        <v>153</v>
      </c>
      <c r="F96" s="38" t="s">
        <v>13</v>
      </c>
      <c r="G96" s="27">
        <v>2040</v>
      </c>
      <c r="H96" s="27">
        <v>682</v>
      </c>
      <c r="I96" s="27">
        <v>926</v>
      </c>
      <c r="J96" s="27">
        <v>109</v>
      </c>
      <c r="K96" s="27">
        <v>117112</v>
      </c>
      <c r="L96" s="27">
        <v>37341</v>
      </c>
      <c r="M96" s="27">
        <v>58328</v>
      </c>
      <c r="N96" s="27">
        <v>6930</v>
      </c>
      <c r="O96" s="27">
        <v>93070</v>
      </c>
      <c r="P96" s="27">
        <v>26804</v>
      </c>
      <c r="Q96" s="27">
        <v>40810</v>
      </c>
      <c r="R96" s="27">
        <v>4974</v>
      </c>
      <c r="S96" s="21">
        <f t="shared" si="4"/>
        <v>0.79470933806954025</v>
      </c>
      <c r="T96" s="21">
        <f t="shared" si="5"/>
        <v>0.71781687689135265</v>
      </c>
      <c r="U96" s="21">
        <f t="shared" si="6"/>
        <v>0.6996639692771911</v>
      </c>
      <c r="V96" s="21">
        <f t="shared" si="7"/>
        <v>0.7177489177489178</v>
      </c>
    </row>
    <row r="97" spans="1:22" s="11" customFormat="1" x14ac:dyDescent="0.2">
      <c r="A97" s="79"/>
      <c r="B97" s="79"/>
      <c r="C97" s="79"/>
      <c r="D97" s="38" t="s">
        <v>154</v>
      </c>
      <c r="E97" s="38" t="s">
        <v>155</v>
      </c>
      <c r="F97" s="38" t="s">
        <v>13</v>
      </c>
      <c r="G97" s="27">
        <v>2806</v>
      </c>
      <c r="H97" s="27">
        <v>948</v>
      </c>
      <c r="I97" s="27">
        <v>1589</v>
      </c>
      <c r="J97" s="27">
        <v>183</v>
      </c>
      <c r="K97" s="27">
        <v>178140</v>
      </c>
      <c r="L97" s="27">
        <v>57644</v>
      </c>
      <c r="M97" s="27">
        <v>100395</v>
      </c>
      <c r="N97" s="27">
        <v>15401</v>
      </c>
      <c r="O97" s="27">
        <v>140848</v>
      </c>
      <c r="P97" s="27">
        <v>42082</v>
      </c>
      <c r="Q97" s="27">
        <v>75836</v>
      </c>
      <c r="R97" s="27">
        <v>10275</v>
      </c>
      <c r="S97" s="21">
        <f t="shared" si="4"/>
        <v>0.79065903222184797</v>
      </c>
      <c r="T97" s="21">
        <f t="shared" si="5"/>
        <v>0.7300326139754354</v>
      </c>
      <c r="U97" s="21">
        <f t="shared" si="6"/>
        <v>0.75537626375815525</v>
      </c>
      <c r="V97" s="21">
        <f t="shared" si="7"/>
        <v>0.66716446983962086</v>
      </c>
    </row>
    <row r="98" spans="1:22" s="11" customFormat="1" x14ac:dyDescent="0.2">
      <c r="A98" s="79"/>
      <c r="B98" s="79"/>
      <c r="C98" s="79"/>
      <c r="D98" s="38" t="s">
        <v>249</v>
      </c>
      <c r="E98" s="38" t="s">
        <v>250</v>
      </c>
      <c r="F98" s="38" t="s">
        <v>13</v>
      </c>
      <c r="G98" s="27">
        <v>432</v>
      </c>
      <c r="H98" s="27">
        <v>245</v>
      </c>
      <c r="I98" s="27">
        <v>439</v>
      </c>
      <c r="J98" s="27">
        <v>41</v>
      </c>
      <c r="K98" s="27">
        <v>22204</v>
      </c>
      <c r="L98" s="27">
        <v>6847</v>
      </c>
      <c r="M98" s="27">
        <v>13881</v>
      </c>
      <c r="N98" s="27">
        <v>1423</v>
      </c>
      <c r="O98" s="27">
        <v>19717</v>
      </c>
      <c r="P98" s="27">
        <v>6151</v>
      </c>
      <c r="Q98" s="27">
        <v>12758</v>
      </c>
      <c r="R98" s="27">
        <v>1382</v>
      </c>
      <c r="S98" s="21">
        <f t="shared" si="4"/>
        <v>0.88799315438659698</v>
      </c>
      <c r="T98" s="21">
        <f t="shared" si="5"/>
        <v>0.89834964217905655</v>
      </c>
      <c r="U98" s="21">
        <f t="shared" si="6"/>
        <v>0.91909804769108849</v>
      </c>
      <c r="V98" s="21">
        <f t="shared" si="7"/>
        <v>0.97118763176387912</v>
      </c>
    </row>
    <row r="99" spans="1:22" s="11" customFormat="1" x14ac:dyDescent="0.2">
      <c r="A99" s="79"/>
      <c r="B99" s="79"/>
      <c r="C99" s="79"/>
      <c r="D99" s="38" t="s">
        <v>135</v>
      </c>
      <c r="E99" s="38" t="s">
        <v>136</v>
      </c>
      <c r="F99" s="38" t="s">
        <v>13</v>
      </c>
      <c r="G99" s="27">
        <v>5982</v>
      </c>
      <c r="H99" s="27">
        <v>2188</v>
      </c>
      <c r="I99" s="27">
        <v>4465</v>
      </c>
      <c r="J99" s="27">
        <v>446</v>
      </c>
      <c r="K99" s="27">
        <v>756798</v>
      </c>
      <c r="L99" s="27">
        <v>265676</v>
      </c>
      <c r="M99" s="27">
        <v>621070</v>
      </c>
      <c r="N99" s="27">
        <v>71898</v>
      </c>
      <c r="O99" s="27">
        <v>626564</v>
      </c>
      <c r="P99" s="27">
        <v>202823</v>
      </c>
      <c r="Q99" s="27">
        <v>498220</v>
      </c>
      <c r="R99" s="27">
        <v>51366</v>
      </c>
      <c r="S99" s="21">
        <f t="shared" si="4"/>
        <v>0.82791445009104148</v>
      </c>
      <c r="T99" s="21">
        <f t="shared" si="5"/>
        <v>0.7634223640825667</v>
      </c>
      <c r="U99" s="21">
        <f t="shared" si="6"/>
        <v>0.802196209767015</v>
      </c>
      <c r="V99" s="21">
        <f t="shared" si="7"/>
        <v>0.71442877409663685</v>
      </c>
    </row>
    <row r="100" spans="1:22" s="11" customFormat="1" x14ac:dyDescent="0.2">
      <c r="A100" s="79"/>
      <c r="B100" s="79"/>
      <c r="C100" s="79"/>
      <c r="D100" s="38" t="s">
        <v>156</v>
      </c>
      <c r="E100" s="38" t="s">
        <v>157</v>
      </c>
      <c r="F100" s="38" t="s">
        <v>13</v>
      </c>
      <c r="G100" s="27">
        <v>1199</v>
      </c>
      <c r="H100" s="27">
        <v>396</v>
      </c>
      <c r="I100" s="27">
        <v>681</v>
      </c>
      <c r="J100" s="27">
        <v>62</v>
      </c>
      <c r="K100" s="27">
        <v>73488</v>
      </c>
      <c r="L100" s="27">
        <v>23433</v>
      </c>
      <c r="M100" s="27">
        <v>41984</v>
      </c>
      <c r="N100" s="27">
        <v>4170</v>
      </c>
      <c r="O100" s="27">
        <v>59064</v>
      </c>
      <c r="P100" s="27">
        <v>16597</v>
      </c>
      <c r="Q100" s="27">
        <v>31217</v>
      </c>
      <c r="R100" s="27">
        <v>3191</v>
      </c>
      <c r="S100" s="21">
        <f t="shared" si="4"/>
        <v>0.80372305682560419</v>
      </c>
      <c r="T100" s="21">
        <f t="shared" si="5"/>
        <v>0.70827465540050361</v>
      </c>
      <c r="U100" s="21">
        <f t="shared" si="6"/>
        <v>0.7435451600609756</v>
      </c>
      <c r="V100" s="21">
        <f t="shared" si="7"/>
        <v>0.7652278177458034</v>
      </c>
    </row>
    <row r="101" spans="1:22" s="11" customFormat="1" x14ac:dyDescent="0.2">
      <c r="A101" s="79"/>
      <c r="B101" s="79"/>
      <c r="C101" s="79"/>
      <c r="D101" s="38" t="s">
        <v>142</v>
      </c>
      <c r="E101" s="38" t="s">
        <v>143</v>
      </c>
      <c r="F101" s="38" t="s">
        <v>13</v>
      </c>
      <c r="G101" s="27">
        <v>1514</v>
      </c>
      <c r="H101" s="27">
        <v>471</v>
      </c>
      <c r="I101" s="27">
        <v>1097</v>
      </c>
      <c r="J101" s="27">
        <v>117</v>
      </c>
      <c r="K101" s="27">
        <v>164745</v>
      </c>
      <c r="L101" s="27">
        <v>66392</v>
      </c>
      <c r="M101" s="27">
        <v>155016</v>
      </c>
      <c r="N101" s="27">
        <v>17706</v>
      </c>
      <c r="O101" s="27">
        <v>137522</v>
      </c>
      <c r="P101" s="27">
        <v>44961</v>
      </c>
      <c r="Q101" s="27">
        <v>117440</v>
      </c>
      <c r="R101" s="27">
        <v>13983</v>
      </c>
      <c r="S101" s="21">
        <f t="shared" si="4"/>
        <v>0.8347567452729977</v>
      </c>
      <c r="T101" s="21">
        <f t="shared" si="5"/>
        <v>0.67720508494999399</v>
      </c>
      <c r="U101" s="21">
        <f t="shared" si="6"/>
        <v>0.75759921556484489</v>
      </c>
      <c r="V101" s="21">
        <f t="shared" si="7"/>
        <v>0.7897322941375805</v>
      </c>
    </row>
    <row r="102" spans="1:22" s="11" customFormat="1" x14ac:dyDescent="0.2">
      <c r="A102" s="79"/>
      <c r="B102" s="79"/>
      <c r="C102" s="79"/>
      <c r="D102" s="38" t="s">
        <v>305</v>
      </c>
      <c r="E102" s="38" t="s">
        <v>306</v>
      </c>
      <c r="F102" s="38" t="s">
        <v>13</v>
      </c>
      <c r="G102" s="27">
        <v>322</v>
      </c>
      <c r="H102" s="27">
        <v>108</v>
      </c>
      <c r="I102" s="27">
        <v>227</v>
      </c>
      <c r="J102" s="27">
        <v>23</v>
      </c>
      <c r="K102" s="27">
        <v>13291</v>
      </c>
      <c r="L102" s="27">
        <v>4430</v>
      </c>
      <c r="M102" s="27">
        <v>9261</v>
      </c>
      <c r="N102" s="27">
        <v>953</v>
      </c>
      <c r="O102" s="27">
        <v>11612</v>
      </c>
      <c r="P102" s="27">
        <v>3511</v>
      </c>
      <c r="Q102" s="27">
        <v>8321</v>
      </c>
      <c r="R102" s="27">
        <v>838</v>
      </c>
      <c r="S102" s="21">
        <f t="shared" si="4"/>
        <v>0.87367391467910616</v>
      </c>
      <c r="T102" s="21">
        <f t="shared" si="5"/>
        <v>0.79255079006772011</v>
      </c>
      <c r="U102" s="21">
        <f t="shared" si="6"/>
        <v>0.89849908217255159</v>
      </c>
      <c r="V102" s="21">
        <f t="shared" si="7"/>
        <v>0.87932843651626447</v>
      </c>
    </row>
    <row r="103" spans="1:22" s="11" customFormat="1" x14ac:dyDescent="0.2">
      <c r="A103" s="79"/>
      <c r="B103" s="79"/>
      <c r="C103" s="79"/>
      <c r="D103" s="38" t="s">
        <v>307</v>
      </c>
      <c r="E103" s="38" t="s">
        <v>308</v>
      </c>
      <c r="F103" s="38" t="s">
        <v>13</v>
      </c>
      <c r="G103" s="27">
        <v>895</v>
      </c>
      <c r="H103" s="27">
        <v>325</v>
      </c>
      <c r="I103" s="27">
        <v>656</v>
      </c>
      <c r="J103" s="27">
        <v>78</v>
      </c>
      <c r="K103" s="27">
        <v>42888</v>
      </c>
      <c r="L103" s="27">
        <v>15523</v>
      </c>
      <c r="M103" s="27">
        <v>32109</v>
      </c>
      <c r="N103" s="27">
        <v>3859</v>
      </c>
      <c r="O103" s="27">
        <v>35534</v>
      </c>
      <c r="P103" s="27">
        <v>11700</v>
      </c>
      <c r="Q103" s="27">
        <v>25961</v>
      </c>
      <c r="R103" s="27">
        <v>2878</v>
      </c>
      <c r="S103" s="21">
        <f t="shared" si="4"/>
        <v>0.82853012497668344</v>
      </c>
      <c r="T103" s="21">
        <f t="shared" si="5"/>
        <v>0.75372028602718544</v>
      </c>
      <c r="U103" s="21">
        <f t="shared" si="6"/>
        <v>0.80852720421065749</v>
      </c>
      <c r="V103" s="21">
        <f t="shared" si="7"/>
        <v>0.74578906452448823</v>
      </c>
    </row>
    <row r="104" spans="1:22" s="11" customFormat="1" x14ac:dyDescent="0.2">
      <c r="A104" s="79"/>
      <c r="B104" s="79"/>
      <c r="C104" s="79"/>
      <c r="D104" s="38" t="s">
        <v>144</v>
      </c>
      <c r="E104" s="38" t="s">
        <v>145</v>
      </c>
      <c r="F104" s="38" t="s">
        <v>13</v>
      </c>
      <c r="G104" s="27">
        <v>989</v>
      </c>
      <c r="H104" s="27">
        <v>315</v>
      </c>
      <c r="I104" s="27">
        <v>708</v>
      </c>
      <c r="J104" s="27">
        <v>93</v>
      </c>
      <c r="K104" s="27">
        <v>149608</v>
      </c>
      <c r="L104" s="27">
        <v>48328</v>
      </c>
      <c r="M104" s="27">
        <v>117263</v>
      </c>
      <c r="N104" s="27">
        <v>17120</v>
      </c>
      <c r="O104" s="27">
        <v>127575</v>
      </c>
      <c r="P104" s="27">
        <v>40037</v>
      </c>
      <c r="Q104" s="27">
        <v>97457</v>
      </c>
      <c r="R104" s="27">
        <v>15269</v>
      </c>
      <c r="S104" s="21">
        <f t="shared" si="4"/>
        <v>0.85272846371851774</v>
      </c>
      <c r="T104" s="21">
        <f t="shared" si="5"/>
        <v>0.82844313855321972</v>
      </c>
      <c r="U104" s="21">
        <f t="shared" si="6"/>
        <v>0.83109761817453076</v>
      </c>
      <c r="V104" s="21">
        <f t="shared" si="7"/>
        <v>0.89188084112149535</v>
      </c>
    </row>
    <row r="105" spans="1:22" s="11" customFormat="1" x14ac:dyDescent="0.2">
      <c r="A105" s="79"/>
      <c r="B105" s="79"/>
      <c r="C105" s="79"/>
      <c r="D105" s="38" t="s">
        <v>295</v>
      </c>
      <c r="E105" s="38" t="s">
        <v>296</v>
      </c>
      <c r="F105" s="38" t="s">
        <v>13</v>
      </c>
      <c r="G105" s="27">
        <v>153</v>
      </c>
      <c r="H105" s="27">
        <v>62</v>
      </c>
      <c r="I105" s="27">
        <v>152</v>
      </c>
      <c r="J105" s="27">
        <v>12</v>
      </c>
      <c r="K105" s="27">
        <v>7352</v>
      </c>
      <c r="L105" s="27">
        <v>2975</v>
      </c>
      <c r="M105" s="27">
        <v>7296</v>
      </c>
      <c r="N105" s="27">
        <v>576</v>
      </c>
      <c r="O105" s="27">
        <v>6085</v>
      </c>
      <c r="P105" s="27">
        <v>2519</v>
      </c>
      <c r="Q105" s="27">
        <v>6085</v>
      </c>
      <c r="R105" s="27">
        <v>493</v>
      </c>
      <c r="S105" s="21">
        <f t="shared" si="4"/>
        <v>0.82766594124047876</v>
      </c>
      <c r="T105" s="21">
        <f t="shared" si="5"/>
        <v>0.8467226890756302</v>
      </c>
      <c r="U105" s="21">
        <f t="shared" si="6"/>
        <v>0.83401864035087714</v>
      </c>
      <c r="V105" s="21">
        <f t="shared" si="7"/>
        <v>0.85590277777777779</v>
      </c>
    </row>
    <row r="106" spans="1:22" s="11" customFormat="1" x14ac:dyDescent="0.2">
      <c r="A106" s="79"/>
      <c r="B106" s="79"/>
      <c r="C106" s="79"/>
      <c r="D106" s="38" t="s">
        <v>267</v>
      </c>
      <c r="E106" s="38" t="s">
        <v>268</v>
      </c>
      <c r="F106" s="38" t="s">
        <v>13</v>
      </c>
      <c r="G106" s="27">
        <v>224</v>
      </c>
      <c r="H106" s="27">
        <v>72</v>
      </c>
      <c r="I106" s="27">
        <v>182</v>
      </c>
      <c r="J106" s="27">
        <v>18</v>
      </c>
      <c r="K106" s="27">
        <v>10436</v>
      </c>
      <c r="L106" s="27">
        <v>3380</v>
      </c>
      <c r="M106" s="27">
        <v>7705</v>
      </c>
      <c r="N106" s="27">
        <v>748</v>
      </c>
      <c r="O106" s="27">
        <v>8955</v>
      </c>
      <c r="P106" s="27">
        <v>2537</v>
      </c>
      <c r="Q106" s="27">
        <v>6474</v>
      </c>
      <c r="R106" s="27">
        <v>500</v>
      </c>
      <c r="S106" s="21">
        <f t="shared" si="4"/>
        <v>0.85808738980452282</v>
      </c>
      <c r="T106" s="21">
        <f t="shared" si="5"/>
        <v>0.75059171597633134</v>
      </c>
      <c r="U106" s="21">
        <f t="shared" si="6"/>
        <v>0.84023361453601553</v>
      </c>
      <c r="V106" s="21">
        <f t="shared" si="7"/>
        <v>0.66844919786096257</v>
      </c>
    </row>
    <row r="107" spans="1:22" s="11" customFormat="1" x14ac:dyDescent="0.2">
      <c r="A107" s="79"/>
      <c r="B107" s="79"/>
      <c r="C107" s="79"/>
      <c r="D107" s="38" t="s">
        <v>137</v>
      </c>
      <c r="E107" s="38" t="s">
        <v>60</v>
      </c>
      <c r="F107" s="38" t="s">
        <v>13</v>
      </c>
      <c r="G107" s="27">
        <v>6400</v>
      </c>
      <c r="H107" s="27">
        <v>2068</v>
      </c>
      <c r="I107" s="27">
        <v>5291</v>
      </c>
      <c r="J107" s="27">
        <v>554</v>
      </c>
      <c r="K107" s="27">
        <v>960365</v>
      </c>
      <c r="L107" s="27">
        <v>327851</v>
      </c>
      <c r="M107" s="27">
        <v>873451</v>
      </c>
      <c r="N107" s="27">
        <v>98599</v>
      </c>
      <c r="O107" s="27">
        <v>817273</v>
      </c>
      <c r="P107" s="27">
        <v>271455</v>
      </c>
      <c r="Q107" s="27">
        <v>736135</v>
      </c>
      <c r="R107" s="27">
        <v>87565</v>
      </c>
      <c r="S107" s="21">
        <f t="shared" si="4"/>
        <v>0.85100248343077889</v>
      </c>
      <c r="T107" s="21">
        <f t="shared" si="5"/>
        <v>0.82798283366529313</v>
      </c>
      <c r="U107" s="21">
        <f t="shared" si="6"/>
        <v>0.84278912039713738</v>
      </c>
      <c r="V107" s="21">
        <f t="shared" si="7"/>
        <v>0.88809217132019591</v>
      </c>
    </row>
    <row r="108" spans="1:22" s="11" customFormat="1" x14ac:dyDescent="0.2">
      <c r="A108" s="79"/>
      <c r="B108" s="79"/>
      <c r="C108" s="79"/>
      <c r="D108" s="38" t="s">
        <v>269</v>
      </c>
      <c r="E108" s="38" t="s">
        <v>270</v>
      </c>
      <c r="F108" s="38" t="s">
        <v>13</v>
      </c>
      <c r="G108" s="27">
        <v>104</v>
      </c>
      <c r="H108" s="27">
        <v>33</v>
      </c>
      <c r="I108" s="27">
        <v>107</v>
      </c>
      <c r="J108" s="27">
        <v>8</v>
      </c>
      <c r="K108" s="27">
        <v>4909</v>
      </c>
      <c r="L108" s="27">
        <v>1184</v>
      </c>
      <c r="M108" s="27">
        <v>4581</v>
      </c>
      <c r="N108" s="27">
        <v>369</v>
      </c>
      <c r="O108" s="27">
        <v>3636</v>
      </c>
      <c r="P108" s="27">
        <v>833</v>
      </c>
      <c r="Q108" s="27">
        <v>3687</v>
      </c>
      <c r="R108" s="27">
        <v>331</v>
      </c>
      <c r="S108" s="21">
        <f t="shared" si="4"/>
        <v>0.74068038297005501</v>
      </c>
      <c r="T108" s="21">
        <f t="shared" si="5"/>
        <v>0.70354729729729726</v>
      </c>
      <c r="U108" s="21">
        <f t="shared" si="6"/>
        <v>0.80484610347085794</v>
      </c>
      <c r="V108" s="21">
        <f t="shared" si="7"/>
        <v>0.89701897018970189</v>
      </c>
    </row>
    <row r="109" spans="1:22" s="11" customFormat="1" x14ac:dyDescent="0.2">
      <c r="A109" s="79"/>
      <c r="B109" s="79"/>
      <c r="C109" s="79"/>
      <c r="D109" s="38" t="s">
        <v>158</v>
      </c>
      <c r="E109" s="38" t="s">
        <v>159</v>
      </c>
      <c r="F109" s="38" t="s">
        <v>13</v>
      </c>
      <c r="G109" s="27">
        <v>509</v>
      </c>
      <c r="H109" s="27">
        <v>236</v>
      </c>
      <c r="I109" s="27">
        <v>364</v>
      </c>
      <c r="J109" s="27">
        <v>30</v>
      </c>
      <c r="K109" s="27">
        <v>24740</v>
      </c>
      <c r="L109" s="27">
        <v>11211</v>
      </c>
      <c r="M109" s="27">
        <v>16784</v>
      </c>
      <c r="N109" s="27">
        <v>1384</v>
      </c>
      <c r="O109" s="27">
        <v>20819</v>
      </c>
      <c r="P109" s="27">
        <v>9635</v>
      </c>
      <c r="Q109" s="27">
        <v>14816</v>
      </c>
      <c r="R109" s="27">
        <v>1247</v>
      </c>
      <c r="S109" s="21">
        <f t="shared" si="4"/>
        <v>0.84151172190784151</v>
      </c>
      <c r="T109" s="21">
        <f t="shared" si="5"/>
        <v>0.85942378021585941</v>
      </c>
      <c r="U109" s="21">
        <f t="shared" si="6"/>
        <v>0.88274547187797903</v>
      </c>
      <c r="V109" s="21">
        <f t="shared" si="7"/>
        <v>0.90101156069364163</v>
      </c>
    </row>
    <row r="110" spans="1:22" s="11" customFormat="1" x14ac:dyDescent="0.2">
      <c r="A110" s="79"/>
      <c r="B110" s="79"/>
      <c r="C110" s="79"/>
      <c r="D110" s="38" t="s">
        <v>261</v>
      </c>
      <c r="E110" s="38" t="s">
        <v>262</v>
      </c>
      <c r="F110" s="38" t="s">
        <v>13</v>
      </c>
      <c r="G110" s="27">
        <v>84</v>
      </c>
      <c r="H110" s="27">
        <v>49</v>
      </c>
      <c r="I110" s="27">
        <v>105</v>
      </c>
      <c r="J110" s="27">
        <v>10</v>
      </c>
      <c r="K110" s="27">
        <v>4005</v>
      </c>
      <c r="L110" s="27">
        <v>2327</v>
      </c>
      <c r="M110" s="27">
        <v>4895</v>
      </c>
      <c r="N110" s="27">
        <v>422</v>
      </c>
      <c r="O110" s="27">
        <v>3240</v>
      </c>
      <c r="P110" s="27">
        <v>1690</v>
      </c>
      <c r="Q110" s="27">
        <v>3940</v>
      </c>
      <c r="R110" s="27">
        <v>335</v>
      </c>
      <c r="S110" s="21">
        <f t="shared" si="4"/>
        <v>0.8089887640449438</v>
      </c>
      <c r="T110" s="21">
        <f t="shared" si="5"/>
        <v>0.72625698324022347</v>
      </c>
      <c r="U110" s="21">
        <f t="shared" si="6"/>
        <v>0.80490296220633295</v>
      </c>
      <c r="V110" s="21">
        <f t="shared" si="7"/>
        <v>0.79383886255924174</v>
      </c>
    </row>
    <row r="111" spans="1:22" s="11" customFormat="1" x14ac:dyDescent="0.2">
      <c r="A111" s="79"/>
      <c r="B111" s="79"/>
      <c r="C111" s="79"/>
      <c r="D111" s="38" t="s">
        <v>263</v>
      </c>
      <c r="E111" s="38" t="s">
        <v>264</v>
      </c>
      <c r="F111" s="38" t="s">
        <v>13</v>
      </c>
      <c r="G111" s="27">
        <v>1048</v>
      </c>
      <c r="H111" s="27">
        <v>336</v>
      </c>
      <c r="I111" s="27">
        <v>592</v>
      </c>
      <c r="J111" s="27">
        <v>60</v>
      </c>
      <c r="K111" s="27">
        <v>50094</v>
      </c>
      <c r="L111" s="27">
        <v>16113</v>
      </c>
      <c r="M111" s="27">
        <v>30025</v>
      </c>
      <c r="N111" s="27">
        <v>2946</v>
      </c>
      <c r="O111" s="27">
        <v>38857</v>
      </c>
      <c r="P111" s="27">
        <v>11279</v>
      </c>
      <c r="Q111" s="27">
        <v>21835</v>
      </c>
      <c r="R111" s="27">
        <v>2023</v>
      </c>
      <c r="S111" s="21">
        <f t="shared" si="4"/>
        <v>0.77568171836946542</v>
      </c>
      <c r="T111" s="21">
        <f t="shared" si="5"/>
        <v>0.69999379383106808</v>
      </c>
      <c r="U111" s="21">
        <f t="shared" si="6"/>
        <v>0.72722731057452128</v>
      </c>
      <c r="V111" s="21">
        <f t="shared" si="7"/>
        <v>0.68669382213170405</v>
      </c>
    </row>
    <row r="112" spans="1:22" s="11" customFormat="1" x14ac:dyDescent="0.2">
      <c r="A112" s="79"/>
      <c r="B112" s="79"/>
      <c r="C112" s="79"/>
      <c r="D112" s="38" t="s">
        <v>271</v>
      </c>
      <c r="E112" s="38" t="s">
        <v>272</v>
      </c>
      <c r="F112" s="38" t="s">
        <v>13</v>
      </c>
      <c r="G112" s="27">
        <v>320</v>
      </c>
      <c r="H112" s="27">
        <v>104</v>
      </c>
      <c r="I112" s="27">
        <v>202</v>
      </c>
      <c r="J112" s="27">
        <v>18</v>
      </c>
      <c r="K112" s="27">
        <v>15292</v>
      </c>
      <c r="L112" s="27">
        <v>4992</v>
      </c>
      <c r="M112" s="27">
        <v>9609</v>
      </c>
      <c r="N112" s="27">
        <v>864</v>
      </c>
      <c r="O112" s="27">
        <v>12779</v>
      </c>
      <c r="P112" s="27">
        <v>4008</v>
      </c>
      <c r="Q112" s="27">
        <v>8110</v>
      </c>
      <c r="R112" s="27">
        <v>673</v>
      </c>
      <c r="S112" s="21">
        <f t="shared" si="4"/>
        <v>0.8356657075595082</v>
      </c>
      <c r="T112" s="21">
        <f t="shared" si="5"/>
        <v>0.80288461538461542</v>
      </c>
      <c r="U112" s="21">
        <f t="shared" si="6"/>
        <v>0.84400041627640754</v>
      </c>
      <c r="V112" s="21">
        <f t="shared" si="7"/>
        <v>0.77893518518518523</v>
      </c>
    </row>
    <row r="113" spans="1:22" s="11" customFormat="1" x14ac:dyDescent="0.2">
      <c r="A113" s="79"/>
      <c r="B113" s="79"/>
      <c r="C113" s="79"/>
      <c r="D113" s="38" t="s">
        <v>138</v>
      </c>
      <c r="E113" s="38" t="s">
        <v>139</v>
      </c>
      <c r="F113" s="38" t="s">
        <v>13</v>
      </c>
      <c r="G113" s="27">
        <v>1841</v>
      </c>
      <c r="H113" s="27">
        <v>542</v>
      </c>
      <c r="I113" s="27">
        <v>1280</v>
      </c>
      <c r="J113" s="27">
        <v>120</v>
      </c>
      <c r="K113" s="27">
        <v>260846</v>
      </c>
      <c r="L113" s="27">
        <v>80077</v>
      </c>
      <c r="M113" s="27">
        <v>192876</v>
      </c>
      <c r="N113" s="27">
        <v>20562</v>
      </c>
      <c r="O113" s="27">
        <v>212973</v>
      </c>
      <c r="P113" s="27">
        <v>64540</v>
      </c>
      <c r="Q113" s="27">
        <v>143260</v>
      </c>
      <c r="R113" s="27">
        <v>16368</v>
      </c>
      <c r="S113" s="21">
        <f t="shared" si="4"/>
        <v>0.81647025447965471</v>
      </c>
      <c r="T113" s="21">
        <f t="shared" si="5"/>
        <v>0.80597424978458232</v>
      </c>
      <c r="U113" s="21">
        <f t="shared" si="6"/>
        <v>0.74275700450030069</v>
      </c>
      <c r="V113" s="21">
        <f t="shared" si="7"/>
        <v>0.79603151444412024</v>
      </c>
    </row>
    <row r="114" spans="1:22" s="11" customFormat="1" x14ac:dyDescent="0.2">
      <c r="A114" s="79"/>
      <c r="B114" s="79"/>
      <c r="C114" s="79"/>
      <c r="D114" s="38" t="s">
        <v>26</v>
      </c>
      <c r="E114" s="38" t="s">
        <v>27</v>
      </c>
      <c r="F114" s="38" t="s">
        <v>13</v>
      </c>
      <c r="G114" s="27">
        <v>2302</v>
      </c>
      <c r="H114" s="27">
        <v>490</v>
      </c>
      <c r="I114" s="27">
        <v>421</v>
      </c>
      <c r="J114" s="27">
        <v>31</v>
      </c>
      <c r="K114" s="27">
        <v>137960</v>
      </c>
      <c r="L114" s="27">
        <v>29345</v>
      </c>
      <c r="M114" s="27">
        <v>27351</v>
      </c>
      <c r="N114" s="27">
        <v>2108</v>
      </c>
      <c r="O114" s="27">
        <v>118315</v>
      </c>
      <c r="P114" s="27">
        <v>17504</v>
      </c>
      <c r="Q114" s="27">
        <v>18017</v>
      </c>
      <c r="R114" s="27">
        <v>1351</v>
      </c>
      <c r="S114" s="21">
        <f t="shared" si="4"/>
        <v>0.85760365323282106</v>
      </c>
      <c r="T114" s="21">
        <f t="shared" si="5"/>
        <v>0.59649003237348786</v>
      </c>
      <c r="U114" s="21">
        <f t="shared" si="6"/>
        <v>0.65873277028262223</v>
      </c>
      <c r="V114" s="21">
        <f t="shared" si="7"/>
        <v>0.64089184060721061</v>
      </c>
    </row>
    <row r="115" spans="1:22" s="11" customFormat="1" x14ac:dyDescent="0.2">
      <c r="A115" s="78" t="s">
        <v>223</v>
      </c>
      <c r="B115" s="78" t="s">
        <v>224</v>
      </c>
      <c r="C115" s="78" t="s">
        <v>13</v>
      </c>
      <c r="D115" s="38" t="s">
        <v>148</v>
      </c>
      <c r="E115" s="38" t="s">
        <v>149</v>
      </c>
      <c r="F115" s="38" t="s">
        <v>13</v>
      </c>
      <c r="G115" s="27">
        <v>330</v>
      </c>
      <c r="H115" s="27">
        <v>117</v>
      </c>
      <c r="I115" s="27">
        <v>248</v>
      </c>
      <c r="J115" s="27">
        <v>22</v>
      </c>
      <c r="K115" s="27">
        <v>13346</v>
      </c>
      <c r="L115" s="27">
        <v>5086</v>
      </c>
      <c r="M115" s="27">
        <v>10744</v>
      </c>
      <c r="N115" s="27">
        <v>1056</v>
      </c>
      <c r="O115" s="27">
        <v>11056</v>
      </c>
      <c r="P115" s="27">
        <v>3855</v>
      </c>
      <c r="Q115" s="27">
        <v>8650</v>
      </c>
      <c r="R115" s="27">
        <v>1021</v>
      </c>
      <c r="S115" s="21">
        <f t="shared" si="4"/>
        <v>0.8284130076427394</v>
      </c>
      <c r="T115" s="21">
        <f t="shared" si="5"/>
        <v>0.75796303578450652</v>
      </c>
      <c r="U115" s="21">
        <f t="shared" si="6"/>
        <v>0.80510052122114673</v>
      </c>
      <c r="V115" s="21">
        <f t="shared" si="7"/>
        <v>0.96685606060606055</v>
      </c>
    </row>
    <row r="116" spans="1:22" s="11" customFormat="1" x14ac:dyDescent="0.2">
      <c r="A116" s="79"/>
      <c r="B116" s="79"/>
      <c r="C116" s="79"/>
      <c r="D116" s="38" t="s">
        <v>263</v>
      </c>
      <c r="E116" s="38" t="s">
        <v>264</v>
      </c>
      <c r="F116" s="38" t="s">
        <v>13</v>
      </c>
      <c r="G116" s="27">
        <v>3</v>
      </c>
      <c r="H116" s="27">
        <v>8</v>
      </c>
      <c r="I116" s="27">
        <v>13</v>
      </c>
      <c r="J116" s="22"/>
      <c r="K116" s="27">
        <v>56</v>
      </c>
      <c r="L116" s="27">
        <v>136</v>
      </c>
      <c r="M116" s="27">
        <v>225</v>
      </c>
      <c r="N116" s="22"/>
      <c r="O116" s="27">
        <v>56</v>
      </c>
      <c r="P116" s="27">
        <v>72</v>
      </c>
      <c r="Q116" s="27">
        <v>169</v>
      </c>
      <c r="R116" s="22"/>
      <c r="S116" s="21">
        <f t="shared" si="4"/>
        <v>1</v>
      </c>
      <c r="T116" s="21">
        <f t="shared" si="5"/>
        <v>0.52941176470588236</v>
      </c>
      <c r="U116" s="21">
        <f t="shared" si="6"/>
        <v>0.75111111111111106</v>
      </c>
      <c r="V116" s="21" t="e">
        <f t="shared" si="7"/>
        <v>#DIV/0!</v>
      </c>
    </row>
    <row r="117" spans="1:22" s="11" customFormat="1" x14ac:dyDescent="0.2">
      <c r="A117" s="79"/>
      <c r="B117" s="79"/>
      <c r="C117" s="79"/>
      <c r="D117" s="38" t="s">
        <v>17</v>
      </c>
      <c r="E117" s="38" t="s">
        <v>18</v>
      </c>
      <c r="F117" s="38" t="s">
        <v>13</v>
      </c>
      <c r="G117" s="22"/>
      <c r="H117" s="22"/>
      <c r="I117" s="27">
        <v>1</v>
      </c>
      <c r="J117" s="22"/>
      <c r="K117" s="22"/>
      <c r="L117" s="22"/>
      <c r="M117" s="27">
        <v>48</v>
      </c>
      <c r="N117" s="22"/>
      <c r="O117" s="22"/>
      <c r="P117" s="22"/>
      <c r="Q117" s="27">
        <v>48</v>
      </c>
      <c r="R117" s="22"/>
      <c r="S117" s="21" t="e">
        <f t="shared" si="4"/>
        <v>#DIV/0!</v>
      </c>
      <c r="T117" s="21" t="e">
        <f t="shared" si="5"/>
        <v>#DIV/0!</v>
      </c>
      <c r="U117" s="21">
        <f t="shared" si="6"/>
        <v>1</v>
      </c>
      <c r="V117" s="21" t="e">
        <f t="shared" si="7"/>
        <v>#DIV/0!</v>
      </c>
    </row>
    <row r="118" spans="1:22" s="11" customFormat="1" x14ac:dyDescent="0.2">
      <c r="A118" s="38" t="s">
        <v>243</v>
      </c>
      <c r="B118" s="38" t="s">
        <v>244</v>
      </c>
      <c r="C118" s="38" t="s">
        <v>13</v>
      </c>
      <c r="D118" s="38" t="s">
        <v>11</v>
      </c>
      <c r="E118" s="38" t="s">
        <v>12</v>
      </c>
      <c r="F118" s="38" t="s">
        <v>13</v>
      </c>
      <c r="G118" s="27">
        <v>201</v>
      </c>
      <c r="H118" s="27">
        <v>75</v>
      </c>
      <c r="I118" s="27">
        <v>109</v>
      </c>
      <c r="J118" s="27">
        <v>8</v>
      </c>
      <c r="K118" s="27">
        <v>9602</v>
      </c>
      <c r="L118" s="27">
        <v>3602</v>
      </c>
      <c r="M118" s="27">
        <v>5000</v>
      </c>
      <c r="N118" s="27">
        <v>384</v>
      </c>
      <c r="O118" s="27">
        <v>5961</v>
      </c>
      <c r="P118" s="27">
        <v>2059</v>
      </c>
      <c r="Q118" s="27">
        <v>3811</v>
      </c>
      <c r="R118" s="27">
        <v>291</v>
      </c>
      <c r="S118" s="21">
        <f t="shared" si="4"/>
        <v>0.62080816496563218</v>
      </c>
      <c r="T118" s="21">
        <f t="shared" si="5"/>
        <v>0.57162687395891176</v>
      </c>
      <c r="U118" s="21">
        <f t="shared" si="6"/>
        <v>0.76219999999999999</v>
      </c>
      <c r="V118" s="21">
        <f t="shared" si="7"/>
        <v>0.7578125</v>
      </c>
    </row>
    <row r="119" spans="1:22" s="11" customFormat="1" x14ac:dyDescent="0.2">
      <c r="A119" s="38" t="s">
        <v>277</v>
      </c>
      <c r="B119" s="38" t="s">
        <v>278</v>
      </c>
      <c r="C119" s="38" t="s">
        <v>13</v>
      </c>
      <c r="D119" s="38" t="s">
        <v>148</v>
      </c>
      <c r="E119" s="38" t="s">
        <v>149</v>
      </c>
      <c r="F119" s="38" t="s">
        <v>13</v>
      </c>
      <c r="G119" s="27">
        <v>226</v>
      </c>
      <c r="H119" s="22"/>
      <c r="I119" s="22"/>
      <c r="J119" s="22"/>
      <c r="K119" s="27">
        <v>4822</v>
      </c>
      <c r="L119" s="22"/>
      <c r="M119" s="22"/>
      <c r="N119" s="22"/>
      <c r="O119" s="27">
        <v>3890</v>
      </c>
      <c r="P119" s="22"/>
      <c r="Q119" s="22"/>
      <c r="R119" s="22"/>
      <c r="S119" s="21">
        <f t="shared" si="4"/>
        <v>0.80671920364993777</v>
      </c>
      <c r="T119" s="21" t="e">
        <f t="shared" si="5"/>
        <v>#DIV/0!</v>
      </c>
      <c r="U119" s="21" t="e">
        <f t="shared" si="6"/>
        <v>#DIV/0!</v>
      </c>
      <c r="V119" s="21" t="e">
        <f t="shared" si="7"/>
        <v>#DIV/0!</v>
      </c>
    </row>
    <row r="120" spans="1:22" s="11" customFormat="1" x14ac:dyDescent="0.2">
      <c r="A120" s="78" t="s">
        <v>20</v>
      </c>
      <c r="B120" s="78" t="s">
        <v>21</v>
      </c>
      <c r="C120" s="78" t="s">
        <v>13</v>
      </c>
      <c r="D120" s="38" t="s">
        <v>35</v>
      </c>
      <c r="E120" s="38" t="s">
        <v>36</v>
      </c>
      <c r="F120" s="38" t="s">
        <v>13</v>
      </c>
      <c r="G120" s="27">
        <v>1177</v>
      </c>
      <c r="H120" s="27">
        <v>440</v>
      </c>
      <c r="I120" s="27">
        <v>1866</v>
      </c>
      <c r="J120" s="27">
        <v>204</v>
      </c>
      <c r="K120" s="27">
        <v>190311</v>
      </c>
      <c r="L120" s="27">
        <v>76735</v>
      </c>
      <c r="M120" s="27">
        <v>322018</v>
      </c>
      <c r="N120" s="27">
        <v>35508</v>
      </c>
      <c r="O120" s="27">
        <v>160662</v>
      </c>
      <c r="P120" s="27">
        <v>60539</v>
      </c>
      <c r="Q120" s="27">
        <v>261914</v>
      </c>
      <c r="R120" s="27">
        <v>30283</v>
      </c>
      <c r="S120" s="21">
        <f t="shared" si="4"/>
        <v>0.84420763907498775</v>
      </c>
      <c r="T120" s="21">
        <f t="shared" si="5"/>
        <v>0.78893594839382286</v>
      </c>
      <c r="U120" s="21">
        <f t="shared" si="6"/>
        <v>0.81335204864324351</v>
      </c>
      <c r="V120" s="21">
        <f t="shared" si="7"/>
        <v>0.85285006195786861</v>
      </c>
    </row>
    <row r="121" spans="1:22" s="11" customFormat="1" x14ac:dyDescent="0.2">
      <c r="A121" s="79"/>
      <c r="B121" s="79"/>
      <c r="C121" s="79"/>
      <c r="D121" s="38" t="s">
        <v>31</v>
      </c>
      <c r="E121" s="38" t="s">
        <v>32</v>
      </c>
      <c r="F121" s="38" t="s">
        <v>13</v>
      </c>
      <c r="G121" s="27">
        <v>540</v>
      </c>
      <c r="H121" s="27">
        <v>66</v>
      </c>
      <c r="I121" s="27">
        <v>661</v>
      </c>
      <c r="J121" s="27">
        <v>67</v>
      </c>
      <c r="K121" s="27">
        <v>66142</v>
      </c>
      <c r="L121" s="27">
        <v>10036</v>
      </c>
      <c r="M121" s="27">
        <v>102850</v>
      </c>
      <c r="N121" s="27">
        <v>10978</v>
      </c>
      <c r="O121" s="27">
        <v>56717</v>
      </c>
      <c r="P121" s="27">
        <v>5704</v>
      </c>
      <c r="Q121" s="27">
        <v>63192</v>
      </c>
      <c r="R121" s="27">
        <v>8194</v>
      </c>
      <c r="S121" s="21">
        <f t="shared" si="4"/>
        <v>0.85750355296180947</v>
      </c>
      <c r="T121" s="21">
        <f t="shared" si="5"/>
        <v>0.56835392586687927</v>
      </c>
      <c r="U121" s="21">
        <f t="shared" si="6"/>
        <v>0.61440933398152653</v>
      </c>
      <c r="V121" s="21">
        <f t="shared" si="7"/>
        <v>0.74640189469848783</v>
      </c>
    </row>
    <row r="122" spans="1:22" s="11" customFormat="1" x14ac:dyDescent="0.2">
      <c r="A122" s="79"/>
      <c r="B122" s="79"/>
      <c r="C122" s="79"/>
      <c r="D122" s="38" t="s">
        <v>33</v>
      </c>
      <c r="E122" s="38" t="s">
        <v>34</v>
      </c>
      <c r="F122" s="38" t="s">
        <v>13</v>
      </c>
      <c r="G122" s="27">
        <v>132</v>
      </c>
      <c r="H122" s="27">
        <v>27</v>
      </c>
      <c r="I122" s="27">
        <v>96</v>
      </c>
      <c r="J122" s="27">
        <v>4</v>
      </c>
      <c r="K122" s="27">
        <v>6350</v>
      </c>
      <c r="L122" s="27">
        <v>1996</v>
      </c>
      <c r="M122" s="27">
        <v>13824</v>
      </c>
      <c r="N122" s="27">
        <v>576</v>
      </c>
      <c r="O122" s="27">
        <v>4030</v>
      </c>
      <c r="P122" s="27">
        <v>1205</v>
      </c>
      <c r="Q122" s="27">
        <v>7274</v>
      </c>
      <c r="R122" s="27">
        <v>468</v>
      </c>
      <c r="S122" s="21">
        <f t="shared" si="4"/>
        <v>0.63464566929133859</v>
      </c>
      <c r="T122" s="21">
        <f t="shared" si="5"/>
        <v>0.60370741482965928</v>
      </c>
      <c r="U122" s="21">
        <f t="shared" si="6"/>
        <v>0.52618634259259256</v>
      </c>
      <c r="V122" s="21">
        <f t="shared" si="7"/>
        <v>0.8125</v>
      </c>
    </row>
    <row r="123" spans="1:22" s="11" customFormat="1" x14ac:dyDescent="0.2">
      <c r="A123" s="79"/>
      <c r="B123" s="79"/>
      <c r="C123" s="79"/>
      <c r="D123" s="38" t="s">
        <v>11</v>
      </c>
      <c r="E123" s="38" t="s">
        <v>12</v>
      </c>
      <c r="F123" s="38" t="s">
        <v>13</v>
      </c>
      <c r="G123" s="27">
        <v>11820</v>
      </c>
      <c r="H123" s="27">
        <v>4831</v>
      </c>
      <c r="I123" s="27">
        <v>9089</v>
      </c>
      <c r="J123" s="27">
        <v>802</v>
      </c>
      <c r="K123" s="27">
        <v>1929534</v>
      </c>
      <c r="L123" s="27">
        <v>740475</v>
      </c>
      <c r="M123" s="27">
        <v>1379490</v>
      </c>
      <c r="N123" s="27">
        <v>133343</v>
      </c>
      <c r="O123" s="27">
        <v>1579942</v>
      </c>
      <c r="P123" s="27">
        <v>550425</v>
      </c>
      <c r="Q123" s="27">
        <v>1088589</v>
      </c>
      <c r="R123" s="27">
        <v>115239</v>
      </c>
      <c r="S123" s="21">
        <f t="shared" si="4"/>
        <v>0.81882050277424501</v>
      </c>
      <c r="T123" s="21">
        <f t="shared" si="5"/>
        <v>0.74334042337688644</v>
      </c>
      <c r="U123" s="21">
        <f t="shared" si="6"/>
        <v>0.7891242415675358</v>
      </c>
      <c r="V123" s="21">
        <f t="shared" si="7"/>
        <v>0.86422984333635811</v>
      </c>
    </row>
    <row r="124" spans="1:22" s="11" customFormat="1" x14ac:dyDescent="0.2">
      <c r="A124" s="79"/>
      <c r="B124" s="79"/>
      <c r="C124" s="79"/>
      <c r="D124" s="38" t="s">
        <v>14</v>
      </c>
      <c r="E124" s="38" t="s">
        <v>15</v>
      </c>
      <c r="F124" s="38" t="s">
        <v>13</v>
      </c>
      <c r="G124" s="27">
        <v>1036</v>
      </c>
      <c r="H124" s="27">
        <v>437</v>
      </c>
      <c r="I124" s="27">
        <v>2028</v>
      </c>
      <c r="J124" s="27">
        <v>293</v>
      </c>
      <c r="K124" s="27">
        <v>139900</v>
      </c>
      <c r="L124" s="27">
        <v>72054</v>
      </c>
      <c r="M124" s="27">
        <v>331930</v>
      </c>
      <c r="N124" s="27">
        <v>48198</v>
      </c>
      <c r="O124" s="27">
        <v>117294</v>
      </c>
      <c r="P124" s="27">
        <v>55545</v>
      </c>
      <c r="Q124" s="27">
        <v>251626</v>
      </c>
      <c r="R124" s="27">
        <v>39246</v>
      </c>
      <c r="S124" s="21">
        <f t="shared" si="4"/>
        <v>0.83841315225160828</v>
      </c>
      <c r="T124" s="21">
        <f t="shared" si="5"/>
        <v>0.77088017320343072</v>
      </c>
      <c r="U124" s="21">
        <f t="shared" si="6"/>
        <v>0.75806947247913714</v>
      </c>
      <c r="V124" s="21">
        <f t="shared" si="7"/>
        <v>0.81426615212249476</v>
      </c>
    </row>
    <row r="125" spans="1:22" s="11" customFormat="1" x14ac:dyDescent="0.2">
      <c r="A125" s="79"/>
      <c r="B125" s="79"/>
      <c r="C125" s="79"/>
      <c r="D125" s="38" t="s">
        <v>148</v>
      </c>
      <c r="E125" s="38" t="s">
        <v>149</v>
      </c>
      <c r="F125" s="38" t="s">
        <v>13</v>
      </c>
      <c r="G125" s="27">
        <v>31</v>
      </c>
      <c r="H125" s="27">
        <v>249</v>
      </c>
      <c r="I125" s="27">
        <v>873</v>
      </c>
      <c r="J125" s="27">
        <v>76</v>
      </c>
      <c r="K125" s="27">
        <v>1541</v>
      </c>
      <c r="L125" s="27">
        <v>12255</v>
      </c>
      <c r="M125" s="27">
        <v>42774</v>
      </c>
      <c r="N125" s="27">
        <v>3724</v>
      </c>
      <c r="O125" s="27">
        <v>1103</v>
      </c>
      <c r="P125" s="27">
        <v>7491</v>
      </c>
      <c r="Q125" s="27">
        <v>29216</v>
      </c>
      <c r="R125" s="27">
        <v>2723</v>
      </c>
      <c r="S125" s="21">
        <f t="shared" si="4"/>
        <v>0.71576898118105126</v>
      </c>
      <c r="T125" s="21">
        <f t="shared" si="5"/>
        <v>0.61126070991432069</v>
      </c>
      <c r="U125" s="21">
        <f t="shared" si="6"/>
        <v>0.68303174825828772</v>
      </c>
      <c r="V125" s="21">
        <f t="shared" si="7"/>
        <v>0.73120300751879697</v>
      </c>
    </row>
    <row r="126" spans="1:22" s="11" customFormat="1" x14ac:dyDescent="0.2">
      <c r="A126" s="79"/>
      <c r="B126" s="79"/>
      <c r="C126" s="79"/>
      <c r="D126" s="38" t="s">
        <v>194</v>
      </c>
      <c r="E126" s="38" t="s">
        <v>195</v>
      </c>
      <c r="F126" s="38" t="s">
        <v>13</v>
      </c>
      <c r="G126" s="27">
        <v>142</v>
      </c>
      <c r="H126" s="27">
        <v>34</v>
      </c>
      <c r="I126" s="27">
        <v>91</v>
      </c>
      <c r="J126" s="27">
        <v>8</v>
      </c>
      <c r="K126" s="27">
        <v>6824</v>
      </c>
      <c r="L126" s="27">
        <v>1632</v>
      </c>
      <c r="M126" s="27">
        <v>4368</v>
      </c>
      <c r="N126" s="27">
        <v>384</v>
      </c>
      <c r="O126" s="27">
        <v>5452</v>
      </c>
      <c r="P126" s="27">
        <v>1277</v>
      </c>
      <c r="Q126" s="27">
        <v>3669</v>
      </c>
      <c r="R126" s="27">
        <v>347</v>
      </c>
      <c r="S126" s="21">
        <f t="shared" si="4"/>
        <v>0.79894490035169985</v>
      </c>
      <c r="T126" s="21">
        <f t="shared" si="5"/>
        <v>0.78247549019607843</v>
      </c>
      <c r="U126" s="21">
        <f t="shared" si="6"/>
        <v>0.83997252747252749</v>
      </c>
      <c r="V126" s="21">
        <f t="shared" si="7"/>
        <v>0.90364583333333337</v>
      </c>
    </row>
    <row r="127" spans="1:22" s="11" customFormat="1" x14ac:dyDescent="0.2">
      <c r="A127" s="79"/>
      <c r="B127" s="79"/>
      <c r="C127" s="79"/>
      <c r="D127" s="38" t="s">
        <v>303</v>
      </c>
      <c r="E127" s="38" t="s">
        <v>304</v>
      </c>
      <c r="F127" s="38" t="s">
        <v>13</v>
      </c>
      <c r="G127" s="27">
        <v>380</v>
      </c>
      <c r="H127" s="27">
        <v>143</v>
      </c>
      <c r="I127" s="27">
        <v>724</v>
      </c>
      <c r="J127" s="27">
        <v>76</v>
      </c>
      <c r="K127" s="27">
        <v>17690</v>
      </c>
      <c r="L127" s="27">
        <v>6864</v>
      </c>
      <c r="M127" s="27">
        <v>35007</v>
      </c>
      <c r="N127" s="27">
        <v>3681</v>
      </c>
      <c r="O127" s="27">
        <v>15070</v>
      </c>
      <c r="P127" s="27">
        <v>6251</v>
      </c>
      <c r="Q127" s="27">
        <v>29086</v>
      </c>
      <c r="R127" s="27">
        <v>2632</v>
      </c>
      <c r="S127" s="21">
        <f t="shared" si="4"/>
        <v>0.85189372526851326</v>
      </c>
      <c r="T127" s="21">
        <f t="shared" si="5"/>
        <v>0.91069347319347316</v>
      </c>
      <c r="U127" s="21">
        <f t="shared" si="6"/>
        <v>0.83086239894878167</v>
      </c>
      <c r="V127" s="21">
        <f t="shared" si="7"/>
        <v>0.71502309155120891</v>
      </c>
    </row>
    <row r="128" spans="1:22" s="11" customFormat="1" x14ac:dyDescent="0.2">
      <c r="A128" s="79"/>
      <c r="B128" s="79"/>
      <c r="C128" s="79"/>
      <c r="D128" s="38" t="s">
        <v>150</v>
      </c>
      <c r="E128" s="38" t="s">
        <v>151</v>
      </c>
      <c r="F128" s="38" t="s">
        <v>13</v>
      </c>
      <c r="G128" s="27">
        <v>114</v>
      </c>
      <c r="H128" s="27">
        <v>7</v>
      </c>
      <c r="I128" s="27">
        <v>11</v>
      </c>
      <c r="J128" s="27">
        <v>9</v>
      </c>
      <c r="K128" s="27">
        <v>5000</v>
      </c>
      <c r="L128" s="27">
        <v>340</v>
      </c>
      <c r="M128" s="27">
        <v>539</v>
      </c>
      <c r="N128" s="27">
        <v>441</v>
      </c>
      <c r="O128" s="27">
        <v>3486</v>
      </c>
      <c r="P128" s="27">
        <v>240</v>
      </c>
      <c r="Q128" s="27">
        <v>311</v>
      </c>
      <c r="R128" s="27">
        <v>225</v>
      </c>
      <c r="S128" s="21">
        <f t="shared" si="4"/>
        <v>0.69720000000000004</v>
      </c>
      <c r="T128" s="21">
        <f t="shared" si="5"/>
        <v>0.70588235294117652</v>
      </c>
      <c r="U128" s="21">
        <f t="shared" si="6"/>
        <v>0.57699443413729123</v>
      </c>
      <c r="V128" s="21">
        <f t="shared" si="7"/>
        <v>0.51020408163265307</v>
      </c>
    </row>
    <row r="129" spans="1:22" s="11" customFormat="1" x14ac:dyDescent="0.2">
      <c r="A129" s="79"/>
      <c r="B129" s="79"/>
      <c r="C129" s="79"/>
      <c r="D129" s="38" t="s">
        <v>297</v>
      </c>
      <c r="E129" s="38" t="s">
        <v>298</v>
      </c>
      <c r="F129" s="38" t="s">
        <v>13</v>
      </c>
      <c r="G129" s="27">
        <v>104</v>
      </c>
      <c r="H129" s="27">
        <v>45</v>
      </c>
      <c r="I129" s="27">
        <v>103</v>
      </c>
      <c r="J129" s="27">
        <v>8</v>
      </c>
      <c r="K129" s="27">
        <v>3850</v>
      </c>
      <c r="L129" s="27">
        <v>1684</v>
      </c>
      <c r="M129" s="27">
        <v>3723</v>
      </c>
      <c r="N129" s="27">
        <v>289</v>
      </c>
      <c r="O129" s="27">
        <v>3459</v>
      </c>
      <c r="P129" s="27">
        <v>1397</v>
      </c>
      <c r="Q129" s="27">
        <v>3260</v>
      </c>
      <c r="R129" s="27">
        <v>262</v>
      </c>
      <c r="S129" s="21">
        <f t="shared" si="4"/>
        <v>0.89844155844155849</v>
      </c>
      <c r="T129" s="21">
        <f t="shared" si="5"/>
        <v>0.82957244655581952</v>
      </c>
      <c r="U129" s="21">
        <f t="shared" si="6"/>
        <v>0.87563792640343807</v>
      </c>
      <c r="V129" s="21">
        <f t="shared" si="7"/>
        <v>0.90657439446366783</v>
      </c>
    </row>
    <row r="130" spans="1:22" s="11" customFormat="1" x14ac:dyDescent="0.2">
      <c r="A130" s="79"/>
      <c r="B130" s="79"/>
      <c r="C130" s="79"/>
      <c r="D130" s="38" t="s">
        <v>131</v>
      </c>
      <c r="E130" s="38" t="s">
        <v>132</v>
      </c>
      <c r="F130" s="38" t="s">
        <v>13</v>
      </c>
      <c r="G130" s="27">
        <v>49</v>
      </c>
      <c r="H130" s="27">
        <v>29</v>
      </c>
      <c r="I130" s="22"/>
      <c r="J130" s="27">
        <v>1</v>
      </c>
      <c r="K130" s="27">
        <v>6270</v>
      </c>
      <c r="L130" s="27">
        <v>3000</v>
      </c>
      <c r="M130" s="22"/>
      <c r="N130" s="27">
        <v>150</v>
      </c>
      <c r="O130" s="27">
        <v>4911</v>
      </c>
      <c r="P130" s="27">
        <v>2566</v>
      </c>
      <c r="Q130" s="22"/>
      <c r="R130" s="27">
        <v>139</v>
      </c>
      <c r="S130" s="21">
        <f t="shared" si="4"/>
        <v>0.78325358851674642</v>
      </c>
      <c r="T130" s="21">
        <f t="shared" si="5"/>
        <v>0.85533333333333328</v>
      </c>
      <c r="U130" s="21" t="e">
        <f t="shared" si="6"/>
        <v>#DIV/0!</v>
      </c>
      <c r="V130" s="21">
        <f t="shared" si="7"/>
        <v>0.92666666666666664</v>
      </c>
    </row>
    <row r="131" spans="1:22" s="11" customFormat="1" x14ac:dyDescent="0.2">
      <c r="A131" s="79"/>
      <c r="B131" s="79"/>
      <c r="C131" s="79"/>
      <c r="D131" s="38" t="s">
        <v>17</v>
      </c>
      <c r="E131" s="38" t="s">
        <v>18</v>
      </c>
      <c r="F131" s="38" t="s">
        <v>13</v>
      </c>
      <c r="G131" s="27">
        <v>2722</v>
      </c>
      <c r="H131" s="27">
        <v>1434</v>
      </c>
      <c r="I131" s="27">
        <v>2282</v>
      </c>
      <c r="J131" s="27">
        <v>239</v>
      </c>
      <c r="K131" s="27">
        <v>289516</v>
      </c>
      <c r="L131" s="27">
        <v>143953</v>
      </c>
      <c r="M131" s="27">
        <v>361112</v>
      </c>
      <c r="N131" s="27">
        <v>39042</v>
      </c>
      <c r="O131" s="27">
        <v>230844</v>
      </c>
      <c r="P131" s="27">
        <v>103403</v>
      </c>
      <c r="Q131" s="27">
        <v>280177</v>
      </c>
      <c r="R131" s="27">
        <v>31716</v>
      </c>
      <c r="S131" s="21">
        <f t="shared" si="4"/>
        <v>0.79734453363544677</v>
      </c>
      <c r="T131" s="21">
        <f t="shared" si="5"/>
        <v>0.71831083756503855</v>
      </c>
      <c r="U131" s="21">
        <f t="shared" si="6"/>
        <v>0.77587285938988459</v>
      </c>
      <c r="V131" s="21">
        <f t="shared" si="7"/>
        <v>0.81235592438911941</v>
      </c>
    </row>
    <row r="132" spans="1:22" s="11" customFormat="1" x14ac:dyDescent="0.2">
      <c r="A132" s="79"/>
      <c r="B132" s="79"/>
      <c r="C132" s="79"/>
      <c r="D132" s="38" t="s">
        <v>154</v>
      </c>
      <c r="E132" s="38" t="s">
        <v>155</v>
      </c>
      <c r="F132" s="38" t="s">
        <v>13</v>
      </c>
      <c r="G132" s="27">
        <v>193</v>
      </c>
      <c r="H132" s="27">
        <v>55</v>
      </c>
      <c r="I132" s="27">
        <v>94</v>
      </c>
      <c r="J132" s="27">
        <v>9</v>
      </c>
      <c r="K132" s="27">
        <v>8158</v>
      </c>
      <c r="L132" s="27">
        <v>2720</v>
      </c>
      <c r="M132" s="27">
        <v>4713</v>
      </c>
      <c r="N132" s="27">
        <v>540</v>
      </c>
      <c r="O132" s="27">
        <v>5314</v>
      </c>
      <c r="P132" s="27">
        <v>1653</v>
      </c>
      <c r="Q132" s="27">
        <v>3258</v>
      </c>
      <c r="R132" s="27">
        <v>342</v>
      </c>
      <c r="S132" s="21">
        <f t="shared" si="4"/>
        <v>0.65138514341750431</v>
      </c>
      <c r="T132" s="21">
        <f t="shared" si="5"/>
        <v>0.60772058823529407</v>
      </c>
      <c r="U132" s="21">
        <f t="shared" si="6"/>
        <v>0.69127943984723106</v>
      </c>
      <c r="V132" s="21">
        <f t="shared" si="7"/>
        <v>0.6333333333333333</v>
      </c>
    </row>
    <row r="133" spans="1:22" s="11" customFormat="1" x14ac:dyDescent="0.2">
      <c r="A133" s="79"/>
      <c r="B133" s="79"/>
      <c r="C133" s="79"/>
      <c r="D133" s="38" t="s">
        <v>135</v>
      </c>
      <c r="E133" s="38" t="s">
        <v>136</v>
      </c>
      <c r="F133" s="38" t="s">
        <v>13</v>
      </c>
      <c r="G133" s="27">
        <v>2</v>
      </c>
      <c r="H133" s="22"/>
      <c r="I133" s="27">
        <v>6</v>
      </c>
      <c r="J133" s="22"/>
      <c r="K133" s="27">
        <v>194</v>
      </c>
      <c r="L133" s="22"/>
      <c r="M133" s="27">
        <v>924</v>
      </c>
      <c r="N133" s="22"/>
      <c r="O133" s="27">
        <v>127</v>
      </c>
      <c r="P133" s="22"/>
      <c r="Q133" s="27">
        <v>795</v>
      </c>
      <c r="R133" s="22"/>
      <c r="S133" s="21">
        <f t="shared" si="4"/>
        <v>0.65463917525773196</v>
      </c>
      <c r="T133" s="21" t="e">
        <f t="shared" si="5"/>
        <v>#DIV/0!</v>
      </c>
      <c r="U133" s="21">
        <f t="shared" si="6"/>
        <v>0.86038961038961037</v>
      </c>
      <c r="V133" s="21" t="e">
        <f t="shared" si="7"/>
        <v>#DIV/0!</v>
      </c>
    </row>
    <row r="134" spans="1:22" s="11" customFormat="1" x14ac:dyDescent="0.2">
      <c r="A134" s="79"/>
      <c r="B134" s="79"/>
      <c r="C134" s="79"/>
      <c r="D134" s="38" t="s">
        <v>156</v>
      </c>
      <c r="E134" s="38" t="s">
        <v>157</v>
      </c>
      <c r="F134" s="38" t="s">
        <v>13</v>
      </c>
      <c r="G134" s="27">
        <v>94</v>
      </c>
      <c r="H134" s="22"/>
      <c r="I134" s="27">
        <v>1</v>
      </c>
      <c r="J134" s="22"/>
      <c r="K134" s="27">
        <v>3460</v>
      </c>
      <c r="L134" s="22"/>
      <c r="M134" s="27">
        <v>68</v>
      </c>
      <c r="N134" s="22"/>
      <c r="O134" s="27">
        <v>2629</v>
      </c>
      <c r="P134" s="22"/>
      <c r="Q134" s="27">
        <v>51</v>
      </c>
      <c r="R134" s="22"/>
      <c r="S134" s="21">
        <f t="shared" si="4"/>
        <v>0.75982658959537575</v>
      </c>
      <c r="T134" s="21" t="e">
        <f t="shared" si="5"/>
        <v>#DIV/0!</v>
      </c>
      <c r="U134" s="21">
        <f t="shared" si="6"/>
        <v>0.75</v>
      </c>
      <c r="V134" s="21" t="e">
        <f t="shared" si="7"/>
        <v>#DIV/0!</v>
      </c>
    </row>
    <row r="135" spans="1:22" s="11" customFormat="1" x14ac:dyDescent="0.2">
      <c r="A135" s="79"/>
      <c r="B135" s="79"/>
      <c r="C135" s="79"/>
      <c r="D135" s="38" t="s">
        <v>142</v>
      </c>
      <c r="E135" s="38" t="s">
        <v>143</v>
      </c>
      <c r="F135" s="38" t="s">
        <v>13</v>
      </c>
      <c r="G135" s="27">
        <v>544</v>
      </c>
      <c r="H135" s="27">
        <v>356</v>
      </c>
      <c r="I135" s="27">
        <v>653</v>
      </c>
      <c r="J135" s="27">
        <v>86</v>
      </c>
      <c r="K135" s="27">
        <v>37075</v>
      </c>
      <c r="L135" s="27">
        <v>20069</v>
      </c>
      <c r="M135" s="27">
        <v>46485</v>
      </c>
      <c r="N135" s="27">
        <v>9702</v>
      </c>
      <c r="O135" s="27">
        <v>28077</v>
      </c>
      <c r="P135" s="27">
        <v>13461</v>
      </c>
      <c r="Q135" s="27">
        <v>34824</v>
      </c>
      <c r="R135" s="27">
        <v>6320</v>
      </c>
      <c r="S135" s="21">
        <f t="shared" si="4"/>
        <v>0.75730276466621715</v>
      </c>
      <c r="T135" s="21">
        <f t="shared" si="5"/>
        <v>0.67073596093477506</v>
      </c>
      <c r="U135" s="21">
        <f t="shared" si="6"/>
        <v>0.74914488544691837</v>
      </c>
      <c r="V135" s="21">
        <f t="shared" si="7"/>
        <v>0.65141207998350859</v>
      </c>
    </row>
    <row r="136" spans="1:22" s="11" customFormat="1" x14ac:dyDescent="0.2">
      <c r="A136" s="79"/>
      <c r="B136" s="79"/>
      <c r="C136" s="79"/>
      <c r="D136" s="38" t="s">
        <v>305</v>
      </c>
      <c r="E136" s="38" t="s">
        <v>306</v>
      </c>
      <c r="F136" s="38" t="s">
        <v>13</v>
      </c>
      <c r="G136" s="27">
        <v>134</v>
      </c>
      <c r="H136" s="22"/>
      <c r="I136" s="22"/>
      <c r="J136" s="22"/>
      <c r="K136" s="27">
        <v>5592</v>
      </c>
      <c r="L136" s="22"/>
      <c r="M136" s="22"/>
      <c r="N136" s="22"/>
      <c r="O136" s="27">
        <v>4073</v>
      </c>
      <c r="P136" s="22"/>
      <c r="Q136" s="22"/>
      <c r="R136" s="22"/>
      <c r="S136" s="21">
        <f t="shared" si="4"/>
        <v>0.72836194563662371</v>
      </c>
      <c r="T136" s="21" t="e">
        <f t="shared" si="5"/>
        <v>#DIV/0!</v>
      </c>
      <c r="U136" s="21" t="e">
        <f t="shared" si="6"/>
        <v>#DIV/0!</v>
      </c>
      <c r="V136" s="21" t="e">
        <f t="shared" si="7"/>
        <v>#DIV/0!</v>
      </c>
    </row>
    <row r="137" spans="1:22" s="11" customFormat="1" x14ac:dyDescent="0.2">
      <c r="A137" s="79"/>
      <c r="B137" s="79"/>
      <c r="C137" s="79"/>
      <c r="D137" s="38" t="s">
        <v>307</v>
      </c>
      <c r="E137" s="38" t="s">
        <v>308</v>
      </c>
      <c r="F137" s="38" t="s">
        <v>13</v>
      </c>
      <c r="G137" s="27">
        <v>336</v>
      </c>
      <c r="H137" s="27">
        <v>122</v>
      </c>
      <c r="I137" s="27">
        <v>285</v>
      </c>
      <c r="J137" s="27">
        <v>31</v>
      </c>
      <c r="K137" s="27">
        <v>15193</v>
      </c>
      <c r="L137" s="27">
        <v>6032</v>
      </c>
      <c r="M137" s="27">
        <v>14343</v>
      </c>
      <c r="N137" s="27">
        <v>1827</v>
      </c>
      <c r="O137" s="27">
        <v>11533</v>
      </c>
      <c r="P137" s="27">
        <v>4150</v>
      </c>
      <c r="Q137" s="27">
        <v>11499</v>
      </c>
      <c r="R137" s="27">
        <v>1426</v>
      </c>
      <c r="S137" s="21">
        <f t="shared" si="4"/>
        <v>0.75909958533535182</v>
      </c>
      <c r="T137" s="21">
        <f t="shared" si="5"/>
        <v>0.6879973474801061</v>
      </c>
      <c r="U137" s="21">
        <f t="shared" si="6"/>
        <v>0.80171512235933906</v>
      </c>
      <c r="V137" s="21">
        <f t="shared" si="7"/>
        <v>0.78051450465243566</v>
      </c>
    </row>
    <row r="138" spans="1:22" s="11" customFormat="1" x14ac:dyDescent="0.2">
      <c r="A138" s="79"/>
      <c r="B138" s="79"/>
      <c r="C138" s="79"/>
      <c r="D138" s="38" t="s">
        <v>137</v>
      </c>
      <c r="E138" s="38" t="s">
        <v>60</v>
      </c>
      <c r="F138" s="38" t="s">
        <v>13</v>
      </c>
      <c r="G138" s="27">
        <v>107</v>
      </c>
      <c r="H138" s="27">
        <v>28</v>
      </c>
      <c r="I138" s="27">
        <v>980</v>
      </c>
      <c r="J138" s="27">
        <v>111</v>
      </c>
      <c r="K138" s="27">
        <v>13197</v>
      </c>
      <c r="L138" s="27">
        <v>5264</v>
      </c>
      <c r="M138" s="27">
        <v>167156</v>
      </c>
      <c r="N138" s="27">
        <v>19612</v>
      </c>
      <c r="O138" s="27">
        <v>11328</v>
      </c>
      <c r="P138" s="27">
        <v>4537</v>
      </c>
      <c r="Q138" s="27">
        <v>126529</v>
      </c>
      <c r="R138" s="27">
        <v>17243</v>
      </c>
      <c r="S138" s="21">
        <f t="shared" ref="S138:S201" si="8">+O138/K138</f>
        <v>0.85837690384178222</v>
      </c>
      <c r="T138" s="21">
        <f t="shared" ref="T138:T201" si="9">+P138/L138</f>
        <v>0.86189209726443772</v>
      </c>
      <c r="U138" s="21">
        <f t="shared" ref="U138:U201" si="10">+Q138/M138</f>
        <v>0.75695159013137425</v>
      </c>
      <c r="V138" s="21">
        <f t="shared" ref="V138:V201" si="11">+R138/N138</f>
        <v>0.87920660819906182</v>
      </c>
    </row>
    <row r="139" spans="1:22" s="11" customFormat="1" x14ac:dyDescent="0.2">
      <c r="A139" s="79"/>
      <c r="B139" s="79"/>
      <c r="C139" s="79"/>
      <c r="D139" s="38" t="s">
        <v>158</v>
      </c>
      <c r="E139" s="38" t="s">
        <v>159</v>
      </c>
      <c r="F139" s="38" t="s">
        <v>13</v>
      </c>
      <c r="G139" s="27">
        <v>1073</v>
      </c>
      <c r="H139" s="27">
        <v>392</v>
      </c>
      <c r="I139" s="27">
        <v>993</v>
      </c>
      <c r="J139" s="27">
        <v>91</v>
      </c>
      <c r="K139" s="27">
        <v>64645</v>
      </c>
      <c r="L139" s="27">
        <v>20448</v>
      </c>
      <c r="M139" s="27">
        <v>50917</v>
      </c>
      <c r="N139" s="27">
        <v>4941</v>
      </c>
      <c r="O139" s="27">
        <v>49205</v>
      </c>
      <c r="P139" s="27">
        <v>13888</v>
      </c>
      <c r="Q139" s="27">
        <v>41344</v>
      </c>
      <c r="R139" s="27">
        <v>3861</v>
      </c>
      <c r="S139" s="21">
        <f t="shared" si="8"/>
        <v>0.7611570887152912</v>
      </c>
      <c r="T139" s="21">
        <f t="shared" si="9"/>
        <v>0.67918622848200316</v>
      </c>
      <c r="U139" s="21">
        <f t="shared" si="10"/>
        <v>0.8119881375572009</v>
      </c>
      <c r="V139" s="21">
        <f t="shared" si="11"/>
        <v>0.78142076502732238</v>
      </c>
    </row>
    <row r="140" spans="1:22" s="11" customFormat="1" x14ac:dyDescent="0.2">
      <c r="A140" s="79"/>
      <c r="B140" s="79"/>
      <c r="C140" s="79"/>
      <c r="D140" s="38" t="s">
        <v>263</v>
      </c>
      <c r="E140" s="38" t="s">
        <v>264</v>
      </c>
      <c r="F140" s="38" t="s">
        <v>13</v>
      </c>
      <c r="G140" s="27">
        <v>356</v>
      </c>
      <c r="H140" s="27">
        <v>115</v>
      </c>
      <c r="I140" s="27">
        <v>149</v>
      </c>
      <c r="J140" s="27">
        <v>13</v>
      </c>
      <c r="K140" s="27">
        <v>13905</v>
      </c>
      <c r="L140" s="27">
        <v>5655</v>
      </c>
      <c r="M140" s="27">
        <v>7372</v>
      </c>
      <c r="N140" s="27">
        <v>703</v>
      </c>
      <c r="O140" s="27">
        <v>9239</v>
      </c>
      <c r="P140" s="27">
        <v>3364</v>
      </c>
      <c r="Q140" s="27">
        <v>4649</v>
      </c>
      <c r="R140" s="27">
        <v>448</v>
      </c>
      <c r="S140" s="21">
        <f t="shared" si="8"/>
        <v>0.66443725278676735</v>
      </c>
      <c r="T140" s="21">
        <f t="shared" si="9"/>
        <v>0.59487179487179487</v>
      </c>
      <c r="U140" s="21">
        <f t="shared" si="10"/>
        <v>0.63062940857297889</v>
      </c>
      <c r="V140" s="21">
        <f t="shared" si="11"/>
        <v>0.63726884779516357</v>
      </c>
    </row>
    <row r="141" spans="1:22" s="11" customFormat="1" x14ac:dyDescent="0.2">
      <c r="A141" s="79"/>
      <c r="B141" s="79"/>
      <c r="C141" s="79"/>
      <c r="D141" s="38" t="s">
        <v>271</v>
      </c>
      <c r="E141" s="38" t="s">
        <v>272</v>
      </c>
      <c r="F141" s="38" t="s">
        <v>13</v>
      </c>
      <c r="G141" s="27">
        <v>11</v>
      </c>
      <c r="H141" s="27">
        <v>23</v>
      </c>
      <c r="I141" s="22"/>
      <c r="J141" s="22"/>
      <c r="K141" s="27">
        <v>488</v>
      </c>
      <c r="L141" s="27">
        <v>994</v>
      </c>
      <c r="M141" s="22"/>
      <c r="N141" s="22"/>
      <c r="O141" s="27">
        <v>419</v>
      </c>
      <c r="P141" s="27">
        <v>675</v>
      </c>
      <c r="Q141" s="22"/>
      <c r="R141" s="22"/>
      <c r="S141" s="21">
        <f t="shared" si="8"/>
        <v>0.85860655737704916</v>
      </c>
      <c r="T141" s="21">
        <f t="shared" si="9"/>
        <v>0.67907444668008043</v>
      </c>
      <c r="U141" s="21" t="e">
        <f t="shared" si="10"/>
        <v>#DIV/0!</v>
      </c>
      <c r="V141" s="21" t="e">
        <f t="shared" si="11"/>
        <v>#DIV/0!</v>
      </c>
    </row>
    <row r="142" spans="1:22" s="11" customFormat="1" x14ac:dyDescent="0.2">
      <c r="A142" s="79"/>
      <c r="B142" s="79"/>
      <c r="C142" s="79"/>
      <c r="D142" s="38" t="s">
        <v>26</v>
      </c>
      <c r="E142" s="38" t="s">
        <v>27</v>
      </c>
      <c r="F142" s="38" t="s">
        <v>13</v>
      </c>
      <c r="G142" s="27">
        <v>9</v>
      </c>
      <c r="H142" s="27">
        <v>13</v>
      </c>
      <c r="I142" s="27">
        <v>100</v>
      </c>
      <c r="J142" s="27">
        <v>13</v>
      </c>
      <c r="K142" s="27">
        <v>432</v>
      </c>
      <c r="L142" s="27">
        <v>640</v>
      </c>
      <c r="M142" s="27">
        <v>4948</v>
      </c>
      <c r="N142" s="27">
        <v>648</v>
      </c>
      <c r="O142" s="27">
        <v>317</v>
      </c>
      <c r="P142" s="27">
        <v>332</v>
      </c>
      <c r="Q142" s="27">
        <v>3675</v>
      </c>
      <c r="R142" s="27">
        <v>540</v>
      </c>
      <c r="S142" s="21">
        <f t="shared" si="8"/>
        <v>0.73379629629629628</v>
      </c>
      <c r="T142" s="21">
        <f t="shared" si="9"/>
        <v>0.51875000000000004</v>
      </c>
      <c r="U142" s="21">
        <f t="shared" si="10"/>
        <v>0.74272433306386421</v>
      </c>
      <c r="V142" s="21">
        <f t="shared" si="11"/>
        <v>0.83333333333333337</v>
      </c>
    </row>
    <row r="143" spans="1:22" s="11" customFormat="1" x14ac:dyDescent="0.2">
      <c r="A143" s="79"/>
      <c r="B143" s="79"/>
      <c r="C143" s="79"/>
      <c r="D143" s="38" t="s">
        <v>129</v>
      </c>
      <c r="E143" s="38" t="s">
        <v>130</v>
      </c>
      <c r="F143" s="38" t="s">
        <v>13</v>
      </c>
      <c r="G143" s="22"/>
      <c r="H143" s="27">
        <v>9</v>
      </c>
      <c r="I143" s="27">
        <v>121</v>
      </c>
      <c r="J143" s="27">
        <v>9</v>
      </c>
      <c r="K143" s="22"/>
      <c r="L143" s="27">
        <v>1296</v>
      </c>
      <c r="M143" s="27">
        <v>17424</v>
      </c>
      <c r="N143" s="27">
        <v>1296</v>
      </c>
      <c r="O143" s="22"/>
      <c r="P143" s="27">
        <v>924</v>
      </c>
      <c r="Q143" s="27">
        <v>11091</v>
      </c>
      <c r="R143" s="27">
        <v>1159</v>
      </c>
      <c r="S143" s="21" t="e">
        <f t="shared" si="8"/>
        <v>#DIV/0!</v>
      </c>
      <c r="T143" s="21">
        <f t="shared" si="9"/>
        <v>0.71296296296296291</v>
      </c>
      <c r="U143" s="21">
        <f t="shared" si="10"/>
        <v>0.63653581267217629</v>
      </c>
      <c r="V143" s="21">
        <f t="shared" si="11"/>
        <v>0.89429012345679015</v>
      </c>
    </row>
    <row r="144" spans="1:22" s="11" customFormat="1" x14ac:dyDescent="0.2">
      <c r="A144" s="79"/>
      <c r="B144" s="79"/>
      <c r="C144" s="79"/>
      <c r="D144" s="38" t="s">
        <v>133</v>
      </c>
      <c r="E144" s="38" t="s">
        <v>134</v>
      </c>
      <c r="F144" s="38" t="s">
        <v>13</v>
      </c>
      <c r="G144" s="22"/>
      <c r="H144" s="22"/>
      <c r="I144" s="27">
        <v>13</v>
      </c>
      <c r="J144" s="27">
        <v>12</v>
      </c>
      <c r="K144" s="22"/>
      <c r="L144" s="22"/>
      <c r="M144" s="27">
        <v>2240</v>
      </c>
      <c r="N144" s="27">
        <v>1926</v>
      </c>
      <c r="O144" s="22"/>
      <c r="P144" s="22"/>
      <c r="Q144" s="27">
        <v>1931</v>
      </c>
      <c r="R144" s="27">
        <v>1561</v>
      </c>
      <c r="S144" s="21" t="e">
        <f t="shared" si="8"/>
        <v>#DIV/0!</v>
      </c>
      <c r="T144" s="21" t="e">
        <f t="shared" si="9"/>
        <v>#DIV/0!</v>
      </c>
      <c r="U144" s="21">
        <f t="shared" si="10"/>
        <v>0.86205357142857142</v>
      </c>
      <c r="V144" s="21">
        <f t="shared" si="11"/>
        <v>0.81048805815160951</v>
      </c>
    </row>
    <row r="145" spans="1:22" s="11" customFormat="1" x14ac:dyDescent="0.2">
      <c r="A145" s="78" t="s">
        <v>239</v>
      </c>
      <c r="B145" s="78" t="s">
        <v>240</v>
      </c>
      <c r="C145" s="78" t="s">
        <v>13</v>
      </c>
      <c r="D145" s="38" t="s">
        <v>281</v>
      </c>
      <c r="E145" s="38" t="s">
        <v>282</v>
      </c>
      <c r="F145" s="38" t="s">
        <v>13</v>
      </c>
      <c r="G145" s="27">
        <v>12</v>
      </c>
      <c r="H145" s="27">
        <v>5</v>
      </c>
      <c r="I145" s="22"/>
      <c r="J145" s="27">
        <v>1</v>
      </c>
      <c r="K145" s="27">
        <v>228</v>
      </c>
      <c r="L145" s="27">
        <v>81</v>
      </c>
      <c r="M145" s="22"/>
      <c r="N145" s="27">
        <v>19</v>
      </c>
      <c r="O145" s="27">
        <v>129</v>
      </c>
      <c r="P145" s="27">
        <v>28</v>
      </c>
      <c r="Q145" s="22"/>
      <c r="R145" s="27">
        <v>17</v>
      </c>
      <c r="S145" s="21">
        <f t="shared" si="8"/>
        <v>0.56578947368421051</v>
      </c>
      <c r="T145" s="21">
        <f t="shared" si="9"/>
        <v>0.34567901234567899</v>
      </c>
      <c r="U145" s="21" t="e">
        <f t="shared" si="10"/>
        <v>#DIV/0!</v>
      </c>
      <c r="V145" s="21">
        <f t="shared" si="11"/>
        <v>0.89473684210526316</v>
      </c>
    </row>
    <row r="146" spans="1:22" s="11" customFormat="1" x14ac:dyDescent="0.2">
      <c r="A146" s="79"/>
      <c r="B146" s="79"/>
      <c r="C146" s="79"/>
      <c r="D146" s="38" t="s">
        <v>24</v>
      </c>
      <c r="E146" s="38" t="s">
        <v>25</v>
      </c>
      <c r="F146" s="38" t="s">
        <v>13</v>
      </c>
      <c r="G146" s="27">
        <v>4</v>
      </c>
      <c r="H146" s="22"/>
      <c r="I146" s="22"/>
      <c r="J146" s="22"/>
      <c r="K146" s="27">
        <v>76</v>
      </c>
      <c r="L146" s="22"/>
      <c r="M146" s="22"/>
      <c r="N146" s="22"/>
      <c r="O146" s="27">
        <v>27</v>
      </c>
      <c r="P146" s="22"/>
      <c r="Q146" s="22"/>
      <c r="R146" s="22"/>
      <c r="S146" s="21">
        <f t="shared" si="8"/>
        <v>0.35526315789473684</v>
      </c>
      <c r="T146" s="21" t="e">
        <f t="shared" si="9"/>
        <v>#DIV/0!</v>
      </c>
      <c r="U146" s="21" t="e">
        <f t="shared" si="10"/>
        <v>#DIV/0!</v>
      </c>
      <c r="V146" s="21" t="e">
        <f t="shared" si="11"/>
        <v>#DIV/0!</v>
      </c>
    </row>
    <row r="147" spans="1:22" s="11" customFormat="1" x14ac:dyDescent="0.2">
      <c r="A147" s="79"/>
      <c r="B147" s="79"/>
      <c r="C147" s="79"/>
      <c r="D147" s="38" t="s">
        <v>247</v>
      </c>
      <c r="E147" s="38" t="s">
        <v>248</v>
      </c>
      <c r="F147" s="38" t="s">
        <v>13</v>
      </c>
      <c r="G147" s="27">
        <v>2</v>
      </c>
      <c r="H147" s="22"/>
      <c r="I147" s="22"/>
      <c r="J147" s="22"/>
      <c r="K147" s="27">
        <v>38</v>
      </c>
      <c r="L147" s="22"/>
      <c r="M147" s="22"/>
      <c r="N147" s="22"/>
      <c r="O147" s="27">
        <v>9</v>
      </c>
      <c r="P147" s="22"/>
      <c r="Q147" s="22"/>
      <c r="R147" s="22"/>
      <c r="S147" s="21">
        <f t="shared" si="8"/>
        <v>0.23684210526315788</v>
      </c>
      <c r="T147" s="21" t="e">
        <f t="shared" si="9"/>
        <v>#DIV/0!</v>
      </c>
      <c r="U147" s="21" t="e">
        <f t="shared" si="10"/>
        <v>#DIV/0!</v>
      </c>
      <c r="V147" s="21" t="e">
        <f t="shared" si="11"/>
        <v>#DIV/0!</v>
      </c>
    </row>
    <row r="148" spans="1:22" s="11" customFormat="1" x14ac:dyDescent="0.2">
      <c r="A148" s="79"/>
      <c r="B148" s="79"/>
      <c r="C148" s="79"/>
      <c r="D148" s="38" t="s">
        <v>267</v>
      </c>
      <c r="E148" s="38" t="s">
        <v>268</v>
      </c>
      <c r="F148" s="38" t="s">
        <v>13</v>
      </c>
      <c r="G148" s="27">
        <v>102</v>
      </c>
      <c r="H148" s="27">
        <v>34</v>
      </c>
      <c r="I148" s="27">
        <v>7</v>
      </c>
      <c r="J148" s="27">
        <v>2</v>
      </c>
      <c r="K148" s="27">
        <v>1938</v>
      </c>
      <c r="L148" s="27">
        <v>514</v>
      </c>
      <c r="M148" s="27">
        <v>133</v>
      </c>
      <c r="N148" s="27">
        <v>38</v>
      </c>
      <c r="O148" s="27">
        <v>1004</v>
      </c>
      <c r="P148" s="27">
        <v>287</v>
      </c>
      <c r="Q148" s="27">
        <v>66</v>
      </c>
      <c r="R148" s="27">
        <v>22</v>
      </c>
      <c r="S148" s="21">
        <f t="shared" si="8"/>
        <v>0.51805985552115585</v>
      </c>
      <c r="T148" s="21">
        <f t="shared" si="9"/>
        <v>0.55836575875486383</v>
      </c>
      <c r="U148" s="21">
        <f t="shared" si="10"/>
        <v>0.49624060150375937</v>
      </c>
      <c r="V148" s="21">
        <f t="shared" si="11"/>
        <v>0.57894736842105265</v>
      </c>
    </row>
    <row r="149" spans="1:22" s="11" customFormat="1" x14ac:dyDescent="0.2">
      <c r="A149" s="79"/>
      <c r="B149" s="79"/>
      <c r="C149" s="79"/>
      <c r="D149" s="38" t="s">
        <v>26</v>
      </c>
      <c r="E149" s="38" t="s">
        <v>27</v>
      </c>
      <c r="F149" s="38" t="s">
        <v>13</v>
      </c>
      <c r="G149" s="27">
        <v>4</v>
      </c>
      <c r="H149" s="27">
        <v>2</v>
      </c>
      <c r="I149" s="22"/>
      <c r="J149" s="22"/>
      <c r="K149" s="27">
        <v>76</v>
      </c>
      <c r="L149" s="27">
        <v>38</v>
      </c>
      <c r="M149" s="22"/>
      <c r="N149" s="22"/>
      <c r="O149" s="27">
        <v>48</v>
      </c>
      <c r="P149" s="27">
        <v>10</v>
      </c>
      <c r="Q149" s="22"/>
      <c r="R149" s="22"/>
      <c r="S149" s="21">
        <f t="shared" si="8"/>
        <v>0.63157894736842102</v>
      </c>
      <c r="T149" s="21">
        <f t="shared" si="9"/>
        <v>0.26315789473684209</v>
      </c>
      <c r="U149" s="21" t="e">
        <f t="shared" si="10"/>
        <v>#DIV/0!</v>
      </c>
      <c r="V149" s="21" t="e">
        <f t="shared" si="11"/>
        <v>#DIV/0!</v>
      </c>
    </row>
    <row r="150" spans="1:22" s="11" customFormat="1" x14ac:dyDescent="0.2">
      <c r="A150" s="78" t="s">
        <v>14</v>
      </c>
      <c r="B150" s="78" t="s">
        <v>15</v>
      </c>
      <c r="C150" s="78" t="s">
        <v>13</v>
      </c>
      <c r="D150" s="38" t="s">
        <v>35</v>
      </c>
      <c r="E150" s="38" t="s">
        <v>36</v>
      </c>
      <c r="F150" s="38" t="s">
        <v>13</v>
      </c>
      <c r="G150" s="27">
        <v>1063</v>
      </c>
      <c r="H150" s="27">
        <v>288</v>
      </c>
      <c r="I150" s="27">
        <v>572</v>
      </c>
      <c r="J150" s="27">
        <v>93</v>
      </c>
      <c r="K150" s="27">
        <v>177879</v>
      </c>
      <c r="L150" s="27">
        <v>50436</v>
      </c>
      <c r="M150" s="27">
        <v>97556</v>
      </c>
      <c r="N150" s="27">
        <v>15946</v>
      </c>
      <c r="O150" s="27">
        <v>149571</v>
      </c>
      <c r="P150" s="27">
        <v>40341</v>
      </c>
      <c r="Q150" s="27">
        <v>72217</v>
      </c>
      <c r="R150" s="27">
        <v>13692</v>
      </c>
      <c r="S150" s="21">
        <f t="shared" si="8"/>
        <v>0.8408581114128143</v>
      </c>
      <c r="T150" s="21">
        <f t="shared" si="9"/>
        <v>0.79984534856055201</v>
      </c>
      <c r="U150" s="21">
        <f t="shared" si="10"/>
        <v>0.74026200336217152</v>
      </c>
      <c r="V150" s="21">
        <f t="shared" si="11"/>
        <v>0.85864793678665496</v>
      </c>
    </row>
    <row r="151" spans="1:22" s="11" customFormat="1" x14ac:dyDescent="0.2">
      <c r="A151" s="79"/>
      <c r="B151" s="79"/>
      <c r="C151" s="79"/>
      <c r="D151" s="38" t="s">
        <v>31</v>
      </c>
      <c r="E151" s="38" t="s">
        <v>32</v>
      </c>
      <c r="F151" s="38" t="s">
        <v>13</v>
      </c>
      <c r="G151" s="27">
        <v>6</v>
      </c>
      <c r="H151" s="22"/>
      <c r="I151" s="27">
        <v>2</v>
      </c>
      <c r="J151" s="22"/>
      <c r="K151" s="27">
        <v>780</v>
      </c>
      <c r="L151" s="22"/>
      <c r="M151" s="27">
        <v>306</v>
      </c>
      <c r="N151" s="22"/>
      <c r="O151" s="27">
        <v>482</v>
      </c>
      <c r="P151" s="22"/>
      <c r="Q151" s="27">
        <v>243</v>
      </c>
      <c r="R151" s="22"/>
      <c r="S151" s="21">
        <f t="shared" si="8"/>
        <v>0.61794871794871797</v>
      </c>
      <c r="T151" s="21" t="e">
        <f t="shared" si="9"/>
        <v>#DIV/0!</v>
      </c>
      <c r="U151" s="21">
        <f t="shared" si="10"/>
        <v>0.79411764705882348</v>
      </c>
      <c r="V151" s="21" t="e">
        <f t="shared" si="11"/>
        <v>#DIV/0!</v>
      </c>
    </row>
    <row r="152" spans="1:22" s="11" customFormat="1" x14ac:dyDescent="0.2">
      <c r="A152" s="79"/>
      <c r="B152" s="79"/>
      <c r="C152" s="79"/>
      <c r="D152" s="38" t="s">
        <v>33</v>
      </c>
      <c r="E152" s="38" t="s">
        <v>34</v>
      </c>
      <c r="F152" s="38" t="s">
        <v>13</v>
      </c>
      <c r="G152" s="27">
        <v>671</v>
      </c>
      <c r="H152" s="27">
        <v>393</v>
      </c>
      <c r="I152" s="27">
        <v>481</v>
      </c>
      <c r="J152" s="27">
        <v>66</v>
      </c>
      <c r="K152" s="27">
        <v>34985</v>
      </c>
      <c r="L152" s="27">
        <v>21827</v>
      </c>
      <c r="M152" s="27">
        <v>39373</v>
      </c>
      <c r="N152" s="27">
        <v>7909</v>
      </c>
      <c r="O152" s="27">
        <v>24709</v>
      </c>
      <c r="P152" s="27">
        <v>13742</v>
      </c>
      <c r="Q152" s="27">
        <v>29735</v>
      </c>
      <c r="R152" s="27">
        <v>6989</v>
      </c>
      <c r="S152" s="21">
        <f t="shared" si="8"/>
        <v>0.70627411747891955</v>
      </c>
      <c r="T152" s="21">
        <f t="shared" si="9"/>
        <v>0.62958720850322991</v>
      </c>
      <c r="U152" s="21">
        <f t="shared" si="10"/>
        <v>0.75521296319813069</v>
      </c>
      <c r="V152" s="21">
        <f t="shared" si="11"/>
        <v>0.88367682387153879</v>
      </c>
    </row>
    <row r="153" spans="1:22" s="11" customFormat="1" x14ac:dyDescent="0.2">
      <c r="A153" s="79"/>
      <c r="B153" s="79"/>
      <c r="C153" s="79"/>
      <c r="D153" s="38" t="s">
        <v>11</v>
      </c>
      <c r="E153" s="38" t="s">
        <v>12</v>
      </c>
      <c r="F153" s="38" t="s">
        <v>13</v>
      </c>
      <c r="G153" s="27">
        <v>10810</v>
      </c>
      <c r="H153" s="27">
        <v>3626</v>
      </c>
      <c r="I153" s="27">
        <v>8085</v>
      </c>
      <c r="J153" s="27">
        <v>838</v>
      </c>
      <c r="K153" s="27">
        <v>1725778</v>
      </c>
      <c r="L153" s="27">
        <v>587093</v>
      </c>
      <c r="M153" s="27">
        <v>1329566</v>
      </c>
      <c r="N153" s="27">
        <v>149680</v>
      </c>
      <c r="O153" s="27">
        <v>1460308</v>
      </c>
      <c r="P153" s="27">
        <v>488393</v>
      </c>
      <c r="Q153" s="27">
        <v>1079313</v>
      </c>
      <c r="R153" s="27">
        <v>139837</v>
      </c>
      <c r="S153" s="21">
        <f t="shared" si="8"/>
        <v>0.84617372570516025</v>
      </c>
      <c r="T153" s="21">
        <f t="shared" si="9"/>
        <v>0.83188353463590947</v>
      </c>
      <c r="U153" s="21">
        <f t="shared" si="10"/>
        <v>0.81177842995383453</v>
      </c>
      <c r="V153" s="21">
        <f t="shared" si="11"/>
        <v>0.93423971138428652</v>
      </c>
    </row>
    <row r="154" spans="1:22" s="11" customFormat="1" x14ac:dyDescent="0.2">
      <c r="A154" s="79"/>
      <c r="B154" s="79"/>
      <c r="C154" s="79"/>
      <c r="D154" s="38" t="s">
        <v>20</v>
      </c>
      <c r="E154" s="38" t="s">
        <v>21</v>
      </c>
      <c r="F154" s="38" t="s">
        <v>13</v>
      </c>
      <c r="G154" s="27">
        <v>1038</v>
      </c>
      <c r="H154" s="27">
        <v>439</v>
      </c>
      <c r="I154" s="27">
        <v>2022</v>
      </c>
      <c r="J154" s="27">
        <v>293</v>
      </c>
      <c r="K154" s="27">
        <v>139763</v>
      </c>
      <c r="L154" s="27">
        <v>72272</v>
      </c>
      <c r="M154" s="27">
        <v>329413</v>
      </c>
      <c r="N154" s="27">
        <v>48496</v>
      </c>
      <c r="O154" s="27">
        <v>116497</v>
      </c>
      <c r="P154" s="27">
        <v>55115</v>
      </c>
      <c r="Q154" s="27">
        <v>244168</v>
      </c>
      <c r="R154" s="27">
        <v>41233</v>
      </c>
      <c r="S154" s="21">
        <f t="shared" si="8"/>
        <v>0.83353247998397284</v>
      </c>
      <c r="T154" s="21">
        <f t="shared" si="9"/>
        <v>0.76260515829090103</v>
      </c>
      <c r="U154" s="21">
        <f t="shared" si="10"/>
        <v>0.74122150613363769</v>
      </c>
      <c r="V154" s="21">
        <f t="shared" si="11"/>
        <v>0.85023507093368522</v>
      </c>
    </row>
    <row r="155" spans="1:22" s="11" customFormat="1" x14ac:dyDescent="0.2">
      <c r="A155" s="79"/>
      <c r="B155" s="79"/>
      <c r="C155" s="79"/>
      <c r="D155" s="38" t="s">
        <v>129</v>
      </c>
      <c r="E155" s="38" t="s">
        <v>130</v>
      </c>
      <c r="F155" s="38" t="s">
        <v>13</v>
      </c>
      <c r="G155" s="27">
        <v>1</v>
      </c>
      <c r="H155" s="27">
        <v>42</v>
      </c>
      <c r="I155" s="27">
        <v>59</v>
      </c>
      <c r="J155" s="27">
        <v>7</v>
      </c>
      <c r="K155" s="27">
        <v>68</v>
      </c>
      <c r="L155" s="27">
        <v>2126</v>
      </c>
      <c r="M155" s="27">
        <v>3199</v>
      </c>
      <c r="N155" s="27">
        <v>428</v>
      </c>
      <c r="O155" s="27">
        <v>65</v>
      </c>
      <c r="P155" s="27">
        <v>1486</v>
      </c>
      <c r="Q155" s="27">
        <v>1775</v>
      </c>
      <c r="R155" s="27">
        <v>372</v>
      </c>
      <c r="S155" s="21">
        <f t="shared" si="8"/>
        <v>0.95588235294117652</v>
      </c>
      <c r="T155" s="21">
        <f t="shared" si="9"/>
        <v>0.69896519285042336</v>
      </c>
      <c r="U155" s="21">
        <f t="shared" si="10"/>
        <v>0.55486089402938421</v>
      </c>
      <c r="V155" s="21">
        <f t="shared" si="11"/>
        <v>0.86915887850467288</v>
      </c>
    </row>
    <row r="156" spans="1:22" s="11" customFormat="1" x14ac:dyDescent="0.2">
      <c r="A156" s="79"/>
      <c r="B156" s="79"/>
      <c r="C156" s="79"/>
      <c r="D156" s="38" t="s">
        <v>17</v>
      </c>
      <c r="E156" s="38" t="s">
        <v>18</v>
      </c>
      <c r="F156" s="38" t="s">
        <v>13</v>
      </c>
      <c r="G156" s="27">
        <v>3561</v>
      </c>
      <c r="H156" s="27">
        <v>973</v>
      </c>
      <c r="I156" s="27">
        <v>3001</v>
      </c>
      <c r="J156" s="27">
        <v>405</v>
      </c>
      <c r="K156" s="27">
        <v>544985</v>
      </c>
      <c r="L156" s="27">
        <v>165240</v>
      </c>
      <c r="M156" s="27">
        <v>511426</v>
      </c>
      <c r="N156" s="27">
        <v>70032</v>
      </c>
      <c r="O156" s="27">
        <v>454311</v>
      </c>
      <c r="P156" s="27">
        <v>143467</v>
      </c>
      <c r="Q156" s="27">
        <v>413812</v>
      </c>
      <c r="R156" s="27">
        <v>62096</v>
      </c>
      <c r="S156" s="21">
        <f t="shared" si="8"/>
        <v>0.83362110883785789</v>
      </c>
      <c r="T156" s="21">
        <f t="shared" si="9"/>
        <v>0.86823408375695954</v>
      </c>
      <c r="U156" s="21">
        <f t="shared" si="10"/>
        <v>0.80913367720843288</v>
      </c>
      <c r="V156" s="21">
        <f t="shared" si="11"/>
        <v>0.88668037468585792</v>
      </c>
    </row>
    <row r="157" spans="1:22" s="11" customFormat="1" x14ac:dyDescent="0.2">
      <c r="A157" s="79"/>
      <c r="B157" s="79"/>
      <c r="C157" s="79"/>
      <c r="D157" s="38" t="s">
        <v>133</v>
      </c>
      <c r="E157" s="38" t="s">
        <v>134</v>
      </c>
      <c r="F157" s="38" t="s">
        <v>13</v>
      </c>
      <c r="G157" s="27">
        <v>146</v>
      </c>
      <c r="H157" s="27">
        <v>39</v>
      </c>
      <c r="I157" s="22"/>
      <c r="J157" s="22"/>
      <c r="K157" s="27">
        <v>7120</v>
      </c>
      <c r="L157" s="27">
        <v>2136</v>
      </c>
      <c r="M157" s="22"/>
      <c r="N157" s="22"/>
      <c r="O157" s="27">
        <v>4569</v>
      </c>
      <c r="P157" s="27">
        <v>1287</v>
      </c>
      <c r="Q157" s="22"/>
      <c r="R157" s="22"/>
      <c r="S157" s="21">
        <f t="shared" si="8"/>
        <v>0.64171348314606746</v>
      </c>
      <c r="T157" s="21">
        <f t="shared" si="9"/>
        <v>0.60252808988764039</v>
      </c>
      <c r="U157" s="21" t="e">
        <f t="shared" si="10"/>
        <v>#DIV/0!</v>
      </c>
      <c r="V157" s="21" t="e">
        <f t="shared" si="11"/>
        <v>#DIV/0!</v>
      </c>
    </row>
    <row r="158" spans="1:22" s="11" customFormat="1" x14ac:dyDescent="0.2">
      <c r="A158" s="79"/>
      <c r="B158" s="79"/>
      <c r="C158" s="79"/>
      <c r="D158" s="38" t="s">
        <v>135</v>
      </c>
      <c r="E158" s="38" t="s">
        <v>136</v>
      </c>
      <c r="F158" s="38" t="s">
        <v>13</v>
      </c>
      <c r="G158" s="27">
        <v>678</v>
      </c>
      <c r="H158" s="27">
        <v>322</v>
      </c>
      <c r="I158" s="27">
        <v>806</v>
      </c>
      <c r="J158" s="27">
        <v>144</v>
      </c>
      <c r="K158" s="27">
        <v>123707</v>
      </c>
      <c r="L158" s="27">
        <v>49671</v>
      </c>
      <c r="M158" s="27">
        <v>133631</v>
      </c>
      <c r="N158" s="27">
        <v>24752</v>
      </c>
      <c r="O158" s="27">
        <v>103180</v>
      </c>
      <c r="P158" s="27">
        <v>40616</v>
      </c>
      <c r="Q158" s="27">
        <v>106308</v>
      </c>
      <c r="R158" s="27">
        <v>21715</v>
      </c>
      <c r="S158" s="21">
        <f t="shared" si="8"/>
        <v>0.83406759520479845</v>
      </c>
      <c r="T158" s="21">
        <f t="shared" si="9"/>
        <v>0.81770046908658978</v>
      </c>
      <c r="U158" s="21">
        <f t="shared" si="10"/>
        <v>0.79553397041105733</v>
      </c>
      <c r="V158" s="21">
        <f t="shared" si="11"/>
        <v>0.87730284421460891</v>
      </c>
    </row>
    <row r="159" spans="1:22" s="11" customFormat="1" x14ac:dyDescent="0.2">
      <c r="A159" s="79"/>
      <c r="B159" s="79"/>
      <c r="C159" s="79"/>
      <c r="D159" s="38" t="s">
        <v>137</v>
      </c>
      <c r="E159" s="38" t="s">
        <v>60</v>
      </c>
      <c r="F159" s="38" t="s">
        <v>13</v>
      </c>
      <c r="G159" s="27">
        <v>1</v>
      </c>
      <c r="H159" s="22"/>
      <c r="I159" s="22"/>
      <c r="J159" s="22"/>
      <c r="K159" s="27">
        <v>174</v>
      </c>
      <c r="L159" s="22"/>
      <c r="M159" s="22"/>
      <c r="N159" s="22"/>
      <c r="O159" s="27">
        <v>155</v>
      </c>
      <c r="P159" s="22"/>
      <c r="Q159" s="22"/>
      <c r="R159" s="22"/>
      <c r="S159" s="21">
        <f t="shared" si="8"/>
        <v>0.89080459770114939</v>
      </c>
      <c r="T159" s="21" t="e">
        <f t="shared" si="9"/>
        <v>#DIV/0!</v>
      </c>
      <c r="U159" s="21" t="e">
        <f t="shared" si="10"/>
        <v>#DIV/0!</v>
      </c>
      <c r="V159" s="21" t="e">
        <f t="shared" si="11"/>
        <v>#DIV/0!</v>
      </c>
    </row>
    <row r="160" spans="1:22" s="11" customFormat="1" x14ac:dyDescent="0.2">
      <c r="A160" s="79"/>
      <c r="B160" s="79"/>
      <c r="C160" s="79"/>
      <c r="D160" s="38" t="s">
        <v>138</v>
      </c>
      <c r="E160" s="38" t="s">
        <v>139</v>
      </c>
      <c r="F160" s="38" t="s">
        <v>13</v>
      </c>
      <c r="G160" s="27">
        <v>5</v>
      </c>
      <c r="H160" s="22"/>
      <c r="I160" s="22"/>
      <c r="J160" s="22"/>
      <c r="K160" s="27">
        <v>468</v>
      </c>
      <c r="L160" s="22"/>
      <c r="M160" s="22"/>
      <c r="N160" s="22"/>
      <c r="O160" s="27">
        <v>167</v>
      </c>
      <c r="P160" s="22"/>
      <c r="Q160" s="22"/>
      <c r="R160" s="22"/>
      <c r="S160" s="21">
        <f t="shared" si="8"/>
        <v>0.35683760683760685</v>
      </c>
      <c r="T160" s="21" t="e">
        <f t="shared" si="9"/>
        <v>#DIV/0!</v>
      </c>
      <c r="U160" s="21" t="e">
        <f t="shared" si="10"/>
        <v>#DIV/0!</v>
      </c>
      <c r="V160" s="21" t="e">
        <f t="shared" si="11"/>
        <v>#DIV/0!</v>
      </c>
    </row>
    <row r="161" spans="1:22" s="11" customFormat="1" x14ac:dyDescent="0.2">
      <c r="A161" s="79"/>
      <c r="B161" s="79"/>
      <c r="C161" s="79"/>
      <c r="D161" s="38" t="s">
        <v>29</v>
      </c>
      <c r="E161" s="38" t="s">
        <v>30</v>
      </c>
      <c r="F161" s="38" t="s">
        <v>13</v>
      </c>
      <c r="G161" s="22"/>
      <c r="H161" s="27">
        <v>9</v>
      </c>
      <c r="I161" s="22"/>
      <c r="J161" s="22"/>
      <c r="K161" s="22"/>
      <c r="L161" s="27">
        <v>458</v>
      </c>
      <c r="M161" s="22"/>
      <c r="N161" s="22"/>
      <c r="O161" s="22"/>
      <c r="P161" s="27">
        <v>262</v>
      </c>
      <c r="Q161" s="22"/>
      <c r="R161" s="22"/>
      <c r="S161" s="21" t="e">
        <f t="shared" si="8"/>
        <v>#DIV/0!</v>
      </c>
      <c r="T161" s="21">
        <f t="shared" si="9"/>
        <v>0.57205240174672489</v>
      </c>
      <c r="U161" s="21" t="e">
        <f t="shared" si="10"/>
        <v>#DIV/0!</v>
      </c>
      <c r="V161" s="21" t="e">
        <f t="shared" si="11"/>
        <v>#DIV/0!</v>
      </c>
    </row>
    <row r="162" spans="1:22" s="11" customFormat="1" x14ac:dyDescent="0.2">
      <c r="A162" s="79"/>
      <c r="B162" s="79"/>
      <c r="C162" s="79"/>
      <c r="D162" s="38" t="s">
        <v>148</v>
      </c>
      <c r="E162" s="38" t="s">
        <v>149</v>
      </c>
      <c r="F162" s="38" t="s">
        <v>13</v>
      </c>
      <c r="G162" s="22"/>
      <c r="H162" s="27">
        <v>44</v>
      </c>
      <c r="I162" s="27">
        <v>71</v>
      </c>
      <c r="J162" s="22"/>
      <c r="K162" s="22"/>
      <c r="L162" s="27">
        <v>2178</v>
      </c>
      <c r="M162" s="27">
        <v>3478</v>
      </c>
      <c r="N162" s="22"/>
      <c r="O162" s="22"/>
      <c r="P162" s="27">
        <v>992</v>
      </c>
      <c r="Q162" s="27">
        <v>1871</v>
      </c>
      <c r="R162" s="22"/>
      <c r="S162" s="21" t="e">
        <f t="shared" si="8"/>
        <v>#DIV/0!</v>
      </c>
      <c r="T162" s="21">
        <f t="shared" si="9"/>
        <v>0.45546372819100089</v>
      </c>
      <c r="U162" s="21">
        <f t="shared" si="10"/>
        <v>0.53795284646348474</v>
      </c>
      <c r="V162" s="21" t="e">
        <f t="shared" si="11"/>
        <v>#DIV/0!</v>
      </c>
    </row>
    <row r="163" spans="1:22" s="11" customFormat="1" x14ac:dyDescent="0.2">
      <c r="A163" s="79"/>
      <c r="B163" s="79"/>
      <c r="C163" s="79"/>
      <c r="D163" s="38" t="s">
        <v>150</v>
      </c>
      <c r="E163" s="38" t="s">
        <v>151</v>
      </c>
      <c r="F163" s="38" t="s">
        <v>13</v>
      </c>
      <c r="G163" s="22"/>
      <c r="H163" s="27">
        <v>19</v>
      </c>
      <c r="I163" s="27">
        <v>12</v>
      </c>
      <c r="J163" s="22"/>
      <c r="K163" s="22"/>
      <c r="L163" s="27">
        <v>924</v>
      </c>
      <c r="M163" s="27">
        <v>598</v>
      </c>
      <c r="N163" s="22"/>
      <c r="O163" s="22"/>
      <c r="P163" s="27">
        <v>615</v>
      </c>
      <c r="Q163" s="27">
        <v>297</v>
      </c>
      <c r="R163" s="22"/>
      <c r="S163" s="21" t="e">
        <f t="shared" si="8"/>
        <v>#DIV/0!</v>
      </c>
      <c r="T163" s="21">
        <f t="shared" si="9"/>
        <v>0.66558441558441561</v>
      </c>
      <c r="U163" s="21">
        <f t="shared" si="10"/>
        <v>0.49665551839464883</v>
      </c>
      <c r="V163" s="21" t="e">
        <f t="shared" si="11"/>
        <v>#DIV/0!</v>
      </c>
    </row>
    <row r="164" spans="1:22" s="11" customFormat="1" x14ac:dyDescent="0.2">
      <c r="A164" s="79"/>
      <c r="B164" s="79"/>
      <c r="C164" s="79"/>
      <c r="D164" s="38" t="s">
        <v>152</v>
      </c>
      <c r="E164" s="38" t="s">
        <v>153</v>
      </c>
      <c r="F164" s="38" t="s">
        <v>13</v>
      </c>
      <c r="G164" s="22"/>
      <c r="H164" s="27">
        <v>19</v>
      </c>
      <c r="I164" s="27">
        <v>13</v>
      </c>
      <c r="J164" s="22"/>
      <c r="K164" s="22"/>
      <c r="L164" s="27">
        <v>921</v>
      </c>
      <c r="M164" s="27">
        <v>646</v>
      </c>
      <c r="N164" s="22"/>
      <c r="O164" s="22"/>
      <c r="P164" s="27">
        <v>576</v>
      </c>
      <c r="Q164" s="27">
        <v>353</v>
      </c>
      <c r="R164" s="22"/>
      <c r="S164" s="21" t="e">
        <f t="shared" si="8"/>
        <v>#DIV/0!</v>
      </c>
      <c r="T164" s="21">
        <f t="shared" si="9"/>
        <v>0.62540716612377845</v>
      </c>
      <c r="U164" s="21">
        <f t="shared" si="10"/>
        <v>0.54643962848297212</v>
      </c>
      <c r="V164" s="21" t="e">
        <f t="shared" si="11"/>
        <v>#DIV/0!</v>
      </c>
    </row>
    <row r="165" spans="1:22" s="11" customFormat="1" x14ac:dyDescent="0.2">
      <c r="A165" s="78" t="s">
        <v>129</v>
      </c>
      <c r="B165" s="78" t="s">
        <v>130</v>
      </c>
      <c r="C165" s="78" t="s">
        <v>13</v>
      </c>
      <c r="D165" s="38" t="s">
        <v>237</v>
      </c>
      <c r="E165" s="38" t="s">
        <v>238</v>
      </c>
      <c r="F165" s="38" t="s">
        <v>13</v>
      </c>
      <c r="G165" s="27">
        <v>245</v>
      </c>
      <c r="H165" s="27">
        <v>107</v>
      </c>
      <c r="I165" s="27">
        <v>220</v>
      </c>
      <c r="J165" s="27">
        <v>30</v>
      </c>
      <c r="K165" s="27">
        <v>11763</v>
      </c>
      <c r="L165" s="27">
        <v>5209</v>
      </c>
      <c r="M165" s="27">
        <v>12157</v>
      </c>
      <c r="N165" s="27">
        <v>1613</v>
      </c>
      <c r="O165" s="27">
        <v>8518</v>
      </c>
      <c r="P165" s="27">
        <v>3565</v>
      </c>
      <c r="Q165" s="27">
        <v>8465</v>
      </c>
      <c r="R165" s="27">
        <v>1096</v>
      </c>
      <c r="S165" s="21">
        <f t="shared" si="8"/>
        <v>0.72413499957493832</v>
      </c>
      <c r="T165" s="21">
        <f t="shared" si="9"/>
        <v>0.68439239777308503</v>
      </c>
      <c r="U165" s="21">
        <f t="shared" si="10"/>
        <v>0.6963066546022868</v>
      </c>
      <c r="V165" s="21">
        <f t="shared" si="11"/>
        <v>0.67947923124612519</v>
      </c>
    </row>
    <row r="166" spans="1:22" s="11" customFormat="1" x14ac:dyDescent="0.2">
      <c r="A166" s="79"/>
      <c r="B166" s="79"/>
      <c r="C166" s="79"/>
      <c r="D166" s="38" t="s">
        <v>33</v>
      </c>
      <c r="E166" s="38" t="s">
        <v>34</v>
      </c>
      <c r="F166" s="38" t="s">
        <v>13</v>
      </c>
      <c r="G166" s="27">
        <v>981</v>
      </c>
      <c r="H166" s="27">
        <v>425</v>
      </c>
      <c r="I166" s="27">
        <v>437</v>
      </c>
      <c r="J166" s="27">
        <v>49</v>
      </c>
      <c r="K166" s="27">
        <v>50548</v>
      </c>
      <c r="L166" s="27">
        <v>21721</v>
      </c>
      <c r="M166" s="27">
        <v>24197</v>
      </c>
      <c r="N166" s="27">
        <v>2686</v>
      </c>
      <c r="O166" s="27">
        <v>33929</v>
      </c>
      <c r="P166" s="27">
        <v>13564</v>
      </c>
      <c r="Q166" s="27">
        <v>16816</v>
      </c>
      <c r="R166" s="27">
        <v>1885</v>
      </c>
      <c r="S166" s="21">
        <f t="shared" si="8"/>
        <v>0.67122339162775979</v>
      </c>
      <c r="T166" s="21">
        <f t="shared" si="9"/>
        <v>0.62446480364624102</v>
      </c>
      <c r="U166" s="21">
        <f t="shared" si="10"/>
        <v>0.69496218539488364</v>
      </c>
      <c r="V166" s="21">
        <f t="shared" si="11"/>
        <v>0.7017870439314966</v>
      </c>
    </row>
    <row r="167" spans="1:22" s="11" customFormat="1" x14ac:dyDescent="0.2">
      <c r="A167" s="79"/>
      <c r="B167" s="79"/>
      <c r="C167" s="79"/>
      <c r="D167" s="38" t="s">
        <v>11</v>
      </c>
      <c r="E167" s="38" t="s">
        <v>12</v>
      </c>
      <c r="F167" s="38" t="s">
        <v>13</v>
      </c>
      <c r="G167" s="27">
        <v>3736</v>
      </c>
      <c r="H167" s="27">
        <v>1370</v>
      </c>
      <c r="I167" s="27">
        <v>3149</v>
      </c>
      <c r="J167" s="27">
        <v>248</v>
      </c>
      <c r="K167" s="27">
        <v>534642</v>
      </c>
      <c r="L167" s="27">
        <v>207026</v>
      </c>
      <c r="M167" s="27">
        <v>495252</v>
      </c>
      <c r="N167" s="27">
        <v>44614</v>
      </c>
      <c r="O167" s="27">
        <v>452124</v>
      </c>
      <c r="P167" s="27">
        <v>161870</v>
      </c>
      <c r="Q167" s="27">
        <v>410223</v>
      </c>
      <c r="R167" s="27">
        <v>41736</v>
      </c>
      <c r="S167" s="21">
        <f t="shared" si="8"/>
        <v>0.84565746798792463</v>
      </c>
      <c r="T167" s="21">
        <f t="shared" si="9"/>
        <v>0.78188246886864454</v>
      </c>
      <c r="U167" s="21">
        <f t="shared" si="10"/>
        <v>0.82831164740374597</v>
      </c>
      <c r="V167" s="21">
        <f t="shared" si="11"/>
        <v>0.93549110144797598</v>
      </c>
    </row>
    <row r="168" spans="1:22" s="11" customFormat="1" x14ac:dyDescent="0.2">
      <c r="A168" s="79"/>
      <c r="B168" s="79"/>
      <c r="C168" s="79"/>
      <c r="D168" s="38" t="s">
        <v>148</v>
      </c>
      <c r="E168" s="38" t="s">
        <v>149</v>
      </c>
      <c r="F168" s="38" t="s">
        <v>13</v>
      </c>
      <c r="G168" s="27">
        <v>291</v>
      </c>
      <c r="H168" s="27">
        <v>148</v>
      </c>
      <c r="I168" s="27">
        <v>213</v>
      </c>
      <c r="J168" s="27">
        <v>18</v>
      </c>
      <c r="K168" s="27">
        <v>13864</v>
      </c>
      <c r="L168" s="27">
        <v>7174</v>
      </c>
      <c r="M168" s="27">
        <v>10440</v>
      </c>
      <c r="N168" s="27">
        <v>882</v>
      </c>
      <c r="O168" s="27">
        <v>10289</v>
      </c>
      <c r="P168" s="27">
        <v>4782</v>
      </c>
      <c r="Q168" s="27">
        <v>7189</v>
      </c>
      <c r="R168" s="27">
        <v>772</v>
      </c>
      <c r="S168" s="21">
        <f t="shared" si="8"/>
        <v>0.74213791113675709</v>
      </c>
      <c r="T168" s="21">
        <f t="shared" si="9"/>
        <v>0.66657373850013935</v>
      </c>
      <c r="U168" s="21">
        <f t="shared" si="10"/>
        <v>0.68860153256704981</v>
      </c>
      <c r="V168" s="21">
        <f t="shared" si="11"/>
        <v>0.87528344671201819</v>
      </c>
    </row>
    <row r="169" spans="1:22" s="11" customFormat="1" x14ac:dyDescent="0.2">
      <c r="A169" s="79"/>
      <c r="B169" s="79"/>
      <c r="C169" s="79"/>
      <c r="D169" s="38" t="s">
        <v>17</v>
      </c>
      <c r="E169" s="38" t="s">
        <v>18</v>
      </c>
      <c r="F169" s="38" t="s">
        <v>13</v>
      </c>
      <c r="G169" s="27">
        <v>363</v>
      </c>
      <c r="H169" s="27">
        <v>87</v>
      </c>
      <c r="I169" s="27">
        <v>382</v>
      </c>
      <c r="J169" s="27">
        <v>57</v>
      </c>
      <c r="K169" s="27">
        <v>45065</v>
      </c>
      <c r="L169" s="27">
        <v>11463</v>
      </c>
      <c r="M169" s="27">
        <v>68822</v>
      </c>
      <c r="N169" s="27">
        <v>10048</v>
      </c>
      <c r="O169" s="27">
        <v>33999</v>
      </c>
      <c r="P169" s="27">
        <v>7101</v>
      </c>
      <c r="Q169" s="27">
        <v>55353</v>
      </c>
      <c r="R169" s="27">
        <v>9313</v>
      </c>
      <c r="S169" s="21">
        <f t="shared" si="8"/>
        <v>0.75444358149339841</v>
      </c>
      <c r="T169" s="21">
        <f t="shared" si="9"/>
        <v>0.61947134258047631</v>
      </c>
      <c r="U169" s="21">
        <f t="shared" si="10"/>
        <v>0.80429223213507306</v>
      </c>
      <c r="V169" s="21">
        <f t="shared" si="11"/>
        <v>0.92685111464968151</v>
      </c>
    </row>
    <row r="170" spans="1:22" s="11" customFormat="1" x14ac:dyDescent="0.2">
      <c r="A170" s="79"/>
      <c r="B170" s="79"/>
      <c r="C170" s="79"/>
      <c r="D170" s="38" t="s">
        <v>309</v>
      </c>
      <c r="E170" s="38" t="s">
        <v>310</v>
      </c>
      <c r="F170" s="38" t="s">
        <v>13</v>
      </c>
      <c r="G170" s="27">
        <v>7</v>
      </c>
      <c r="H170" s="22"/>
      <c r="I170" s="22"/>
      <c r="J170" s="22"/>
      <c r="K170" s="27">
        <v>318</v>
      </c>
      <c r="L170" s="22"/>
      <c r="M170" s="22"/>
      <c r="N170" s="22"/>
      <c r="O170" s="27">
        <v>124</v>
      </c>
      <c r="P170" s="22"/>
      <c r="Q170" s="22"/>
      <c r="R170" s="22"/>
      <c r="S170" s="21">
        <f t="shared" si="8"/>
        <v>0.38993710691823902</v>
      </c>
      <c r="T170" s="21" t="e">
        <f t="shared" si="9"/>
        <v>#DIV/0!</v>
      </c>
      <c r="U170" s="21" t="e">
        <f t="shared" si="10"/>
        <v>#DIV/0!</v>
      </c>
      <c r="V170" s="21" t="e">
        <f t="shared" si="11"/>
        <v>#DIV/0!</v>
      </c>
    </row>
    <row r="171" spans="1:22" s="11" customFormat="1" x14ac:dyDescent="0.2">
      <c r="A171" s="79"/>
      <c r="B171" s="79"/>
      <c r="C171" s="79"/>
      <c r="D171" s="38" t="s">
        <v>313</v>
      </c>
      <c r="E171" s="38" t="s">
        <v>314</v>
      </c>
      <c r="F171" s="38" t="s">
        <v>13</v>
      </c>
      <c r="G171" s="27">
        <v>8</v>
      </c>
      <c r="H171" s="22"/>
      <c r="I171" s="22"/>
      <c r="J171" s="22"/>
      <c r="K171" s="27">
        <v>382</v>
      </c>
      <c r="L171" s="22"/>
      <c r="M171" s="22"/>
      <c r="N171" s="22"/>
      <c r="O171" s="27">
        <v>127</v>
      </c>
      <c r="P171" s="22"/>
      <c r="Q171" s="22"/>
      <c r="R171" s="22"/>
      <c r="S171" s="21">
        <f t="shared" si="8"/>
        <v>0.33246073298429318</v>
      </c>
      <c r="T171" s="21" t="e">
        <f t="shared" si="9"/>
        <v>#DIV/0!</v>
      </c>
      <c r="U171" s="21" t="e">
        <f t="shared" si="10"/>
        <v>#DIV/0!</v>
      </c>
      <c r="V171" s="21" t="e">
        <f t="shared" si="11"/>
        <v>#DIV/0!</v>
      </c>
    </row>
    <row r="172" spans="1:22" s="11" customFormat="1" x14ac:dyDescent="0.2">
      <c r="A172" s="79"/>
      <c r="B172" s="79"/>
      <c r="C172" s="79"/>
      <c r="D172" s="38" t="s">
        <v>20</v>
      </c>
      <c r="E172" s="38" t="s">
        <v>21</v>
      </c>
      <c r="F172" s="38" t="s">
        <v>13</v>
      </c>
      <c r="G172" s="22"/>
      <c r="H172" s="27">
        <v>9</v>
      </c>
      <c r="I172" s="27">
        <v>121</v>
      </c>
      <c r="J172" s="27">
        <v>9</v>
      </c>
      <c r="K172" s="22"/>
      <c r="L172" s="27">
        <v>1296</v>
      </c>
      <c r="M172" s="27">
        <v>17424</v>
      </c>
      <c r="N172" s="27">
        <v>1296</v>
      </c>
      <c r="O172" s="22"/>
      <c r="P172" s="27">
        <v>843</v>
      </c>
      <c r="Q172" s="27">
        <v>10873</v>
      </c>
      <c r="R172" s="27">
        <v>1205</v>
      </c>
      <c r="S172" s="21" t="e">
        <f t="shared" si="8"/>
        <v>#DIV/0!</v>
      </c>
      <c r="T172" s="21">
        <f t="shared" si="9"/>
        <v>0.65046296296296291</v>
      </c>
      <c r="U172" s="21">
        <f t="shared" si="10"/>
        <v>0.62402433425160697</v>
      </c>
      <c r="V172" s="21">
        <f t="shared" si="11"/>
        <v>0.92978395061728392</v>
      </c>
    </row>
    <row r="173" spans="1:22" s="11" customFormat="1" x14ac:dyDescent="0.2">
      <c r="A173" s="79"/>
      <c r="B173" s="79"/>
      <c r="C173" s="79"/>
      <c r="D173" s="38" t="s">
        <v>14</v>
      </c>
      <c r="E173" s="38" t="s">
        <v>15</v>
      </c>
      <c r="F173" s="38" t="s">
        <v>13</v>
      </c>
      <c r="G173" s="22"/>
      <c r="H173" s="27">
        <v>42</v>
      </c>
      <c r="I173" s="27">
        <v>59</v>
      </c>
      <c r="J173" s="27">
        <v>7</v>
      </c>
      <c r="K173" s="22"/>
      <c r="L173" s="27">
        <v>2126</v>
      </c>
      <c r="M173" s="27">
        <v>3197</v>
      </c>
      <c r="N173" s="27">
        <v>428</v>
      </c>
      <c r="O173" s="22"/>
      <c r="P173" s="27">
        <v>1444</v>
      </c>
      <c r="Q173" s="27">
        <v>1812</v>
      </c>
      <c r="R173" s="27">
        <v>381</v>
      </c>
      <c r="S173" s="21" t="e">
        <f t="shared" si="8"/>
        <v>#DIV/0!</v>
      </c>
      <c r="T173" s="21">
        <f t="shared" si="9"/>
        <v>0.67920978363123241</v>
      </c>
      <c r="U173" s="21">
        <f t="shared" si="10"/>
        <v>0.56678135752267755</v>
      </c>
      <c r="V173" s="21">
        <f t="shared" si="11"/>
        <v>0.89018691588785048</v>
      </c>
    </row>
    <row r="174" spans="1:22" s="11" customFormat="1" x14ac:dyDescent="0.2">
      <c r="A174" s="78" t="s">
        <v>190</v>
      </c>
      <c r="B174" s="78" t="s">
        <v>191</v>
      </c>
      <c r="C174" s="78" t="s">
        <v>13</v>
      </c>
      <c r="D174" s="38" t="s">
        <v>11</v>
      </c>
      <c r="E174" s="38" t="s">
        <v>12</v>
      </c>
      <c r="F174" s="38" t="s">
        <v>13</v>
      </c>
      <c r="G174" s="27">
        <v>376</v>
      </c>
      <c r="H174" s="27">
        <v>160</v>
      </c>
      <c r="I174" s="27">
        <v>294</v>
      </c>
      <c r="J174" s="27">
        <v>30</v>
      </c>
      <c r="K174" s="27">
        <v>34988</v>
      </c>
      <c r="L174" s="27">
        <v>9074</v>
      </c>
      <c r="M174" s="27">
        <v>17003</v>
      </c>
      <c r="N174" s="27">
        <v>2040</v>
      </c>
      <c r="O174" s="27">
        <v>28878</v>
      </c>
      <c r="P174" s="27">
        <v>6062</v>
      </c>
      <c r="Q174" s="27">
        <v>12713</v>
      </c>
      <c r="R174" s="27">
        <v>1532</v>
      </c>
      <c r="S174" s="21">
        <f t="shared" si="8"/>
        <v>0.82536869783925915</v>
      </c>
      <c r="T174" s="21">
        <f t="shared" si="9"/>
        <v>0.66806259642935861</v>
      </c>
      <c r="U174" s="21">
        <f t="shared" si="10"/>
        <v>0.74769158383814616</v>
      </c>
      <c r="V174" s="21">
        <f t="shared" si="11"/>
        <v>0.75098039215686274</v>
      </c>
    </row>
    <row r="175" spans="1:22" s="11" customFormat="1" x14ac:dyDescent="0.2">
      <c r="A175" s="79"/>
      <c r="B175" s="79"/>
      <c r="C175" s="79"/>
      <c r="D175" s="38" t="s">
        <v>148</v>
      </c>
      <c r="E175" s="38" t="s">
        <v>149</v>
      </c>
      <c r="F175" s="38" t="s">
        <v>13</v>
      </c>
      <c r="G175" s="27">
        <v>417</v>
      </c>
      <c r="H175" s="27">
        <v>143</v>
      </c>
      <c r="I175" s="27">
        <v>237</v>
      </c>
      <c r="J175" s="27">
        <v>29</v>
      </c>
      <c r="K175" s="27">
        <v>16878</v>
      </c>
      <c r="L175" s="27">
        <v>6952</v>
      </c>
      <c r="M175" s="27">
        <v>11617</v>
      </c>
      <c r="N175" s="27">
        <v>1421</v>
      </c>
      <c r="O175" s="27">
        <v>12646</v>
      </c>
      <c r="P175" s="27">
        <v>4749</v>
      </c>
      <c r="Q175" s="27">
        <v>7894</v>
      </c>
      <c r="R175" s="27">
        <v>1163</v>
      </c>
      <c r="S175" s="21">
        <f t="shared" si="8"/>
        <v>0.74925939092309513</v>
      </c>
      <c r="T175" s="21">
        <f t="shared" si="9"/>
        <v>0.68311277330264675</v>
      </c>
      <c r="U175" s="21">
        <f t="shared" si="10"/>
        <v>0.67952139106481879</v>
      </c>
      <c r="V175" s="21">
        <f t="shared" si="11"/>
        <v>0.81843771991555248</v>
      </c>
    </row>
    <row r="176" spans="1:22" s="11" customFormat="1" x14ac:dyDescent="0.2">
      <c r="A176" s="38" t="s">
        <v>311</v>
      </c>
      <c r="B176" s="38" t="s">
        <v>312</v>
      </c>
      <c r="C176" s="38" t="s">
        <v>13</v>
      </c>
      <c r="D176" s="38" t="s">
        <v>148</v>
      </c>
      <c r="E176" s="38" t="s">
        <v>149</v>
      </c>
      <c r="F176" s="38" t="s">
        <v>13</v>
      </c>
      <c r="G176" s="27">
        <v>106</v>
      </c>
      <c r="H176" s="22"/>
      <c r="I176" s="22"/>
      <c r="J176" s="22"/>
      <c r="K176" s="27">
        <v>1232</v>
      </c>
      <c r="L176" s="22"/>
      <c r="M176" s="22"/>
      <c r="N176" s="22"/>
      <c r="O176" s="27">
        <v>981</v>
      </c>
      <c r="P176" s="22"/>
      <c r="Q176" s="22"/>
      <c r="R176" s="22"/>
      <c r="S176" s="21">
        <f t="shared" si="8"/>
        <v>0.79626623376623373</v>
      </c>
      <c r="T176" s="21" t="e">
        <f t="shared" si="9"/>
        <v>#DIV/0!</v>
      </c>
      <c r="U176" s="21" t="e">
        <f t="shared" si="10"/>
        <v>#DIV/0!</v>
      </c>
      <c r="V176" s="21" t="e">
        <f t="shared" si="11"/>
        <v>#DIV/0!</v>
      </c>
    </row>
    <row r="177" spans="1:22" s="11" customFormat="1" x14ac:dyDescent="0.2">
      <c r="A177" s="38" t="s">
        <v>140</v>
      </c>
      <c r="B177" s="38" t="s">
        <v>141</v>
      </c>
      <c r="C177" s="38" t="s">
        <v>13</v>
      </c>
      <c r="D177" s="38" t="s">
        <v>11</v>
      </c>
      <c r="E177" s="38" t="s">
        <v>12</v>
      </c>
      <c r="F177" s="38" t="s">
        <v>13</v>
      </c>
      <c r="G177" s="27">
        <v>936</v>
      </c>
      <c r="H177" s="27">
        <v>399</v>
      </c>
      <c r="I177" s="27">
        <v>552</v>
      </c>
      <c r="J177" s="27">
        <v>40</v>
      </c>
      <c r="K177" s="27">
        <v>96946</v>
      </c>
      <c r="L177" s="27">
        <v>35285</v>
      </c>
      <c r="M177" s="27">
        <v>38862</v>
      </c>
      <c r="N177" s="27">
        <v>3129</v>
      </c>
      <c r="O177" s="27">
        <v>72003</v>
      </c>
      <c r="P177" s="27">
        <v>21699</v>
      </c>
      <c r="Q177" s="27">
        <v>27663</v>
      </c>
      <c r="R177" s="27">
        <v>2404</v>
      </c>
      <c r="S177" s="21">
        <f t="shared" si="8"/>
        <v>0.74271243785200003</v>
      </c>
      <c r="T177" s="21">
        <f t="shared" si="9"/>
        <v>0.61496386566529682</v>
      </c>
      <c r="U177" s="21">
        <f t="shared" si="10"/>
        <v>0.71182646286861206</v>
      </c>
      <c r="V177" s="21">
        <f t="shared" si="11"/>
        <v>0.76829658037711734</v>
      </c>
    </row>
    <row r="178" spans="1:22" s="11" customFormat="1" x14ac:dyDescent="0.2">
      <c r="A178" s="78" t="s">
        <v>148</v>
      </c>
      <c r="B178" s="78" t="s">
        <v>149</v>
      </c>
      <c r="C178" s="78" t="s">
        <v>13</v>
      </c>
      <c r="D178" s="38" t="s">
        <v>289</v>
      </c>
      <c r="E178" s="38" t="s">
        <v>290</v>
      </c>
      <c r="F178" s="38" t="s">
        <v>13</v>
      </c>
      <c r="G178" s="27">
        <v>64</v>
      </c>
      <c r="H178" s="22"/>
      <c r="I178" s="22"/>
      <c r="J178" s="22"/>
      <c r="K178" s="27">
        <v>1584</v>
      </c>
      <c r="L178" s="22"/>
      <c r="M178" s="22"/>
      <c r="N178" s="22"/>
      <c r="O178" s="27">
        <v>1342</v>
      </c>
      <c r="P178" s="22"/>
      <c r="Q178" s="22"/>
      <c r="R178" s="22"/>
      <c r="S178" s="21">
        <f t="shared" si="8"/>
        <v>0.84722222222222221</v>
      </c>
      <c r="T178" s="21" t="e">
        <f t="shared" si="9"/>
        <v>#DIV/0!</v>
      </c>
      <c r="U178" s="21" t="e">
        <f t="shared" si="10"/>
        <v>#DIV/0!</v>
      </c>
      <c r="V178" s="21" t="e">
        <f t="shared" si="11"/>
        <v>#DIV/0!</v>
      </c>
    </row>
    <row r="179" spans="1:22" s="11" customFormat="1" x14ac:dyDescent="0.2">
      <c r="A179" s="79"/>
      <c r="B179" s="79"/>
      <c r="C179" s="79"/>
      <c r="D179" s="38" t="s">
        <v>291</v>
      </c>
      <c r="E179" s="38" t="s">
        <v>292</v>
      </c>
      <c r="F179" s="38" t="s">
        <v>13</v>
      </c>
      <c r="G179" s="27">
        <v>2517</v>
      </c>
      <c r="H179" s="27">
        <v>1051</v>
      </c>
      <c r="I179" s="27">
        <v>2513</v>
      </c>
      <c r="J179" s="27">
        <v>244</v>
      </c>
      <c r="K179" s="27">
        <v>115735</v>
      </c>
      <c r="L179" s="27">
        <v>51229</v>
      </c>
      <c r="M179" s="27">
        <v>121998</v>
      </c>
      <c r="N179" s="27">
        <v>11869</v>
      </c>
      <c r="O179" s="27">
        <v>96066</v>
      </c>
      <c r="P179" s="27">
        <v>40674</v>
      </c>
      <c r="Q179" s="27">
        <v>100654</v>
      </c>
      <c r="R179" s="27">
        <v>8769</v>
      </c>
      <c r="S179" s="21">
        <f t="shared" si="8"/>
        <v>0.83005141054996323</v>
      </c>
      <c r="T179" s="21">
        <f t="shared" si="9"/>
        <v>0.79396435612641281</v>
      </c>
      <c r="U179" s="21">
        <f t="shared" si="10"/>
        <v>0.82504631223462677</v>
      </c>
      <c r="V179" s="21">
        <f t="shared" si="11"/>
        <v>0.73881540146600388</v>
      </c>
    </row>
    <row r="180" spans="1:22" s="11" customFormat="1" x14ac:dyDescent="0.2">
      <c r="A180" s="79"/>
      <c r="B180" s="79"/>
      <c r="C180" s="79"/>
      <c r="D180" s="38" t="s">
        <v>29</v>
      </c>
      <c r="E180" s="38" t="s">
        <v>30</v>
      </c>
      <c r="F180" s="38" t="s">
        <v>13</v>
      </c>
      <c r="G180" s="27">
        <v>597</v>
      </c>
      <c r="H180" s="27">
        <v>240</v>
      </c>
      <c r="I180" s="27">
        <v>484</v>
      </c>
      <c r="J180" s="27">
        <v>67</v>
      </c>
      <c r="K180" s="27">
        <v>23176</v>
      </c>
      <c r="L180" s="27">
        <v>11655</v>
      </c>
      <c r="M180" s="27">
        <v>23720</v>
      </c>
      <c r="N180" s="27">
        <v>3283</v>
      </c>
      <c r="O180" s="27">
        <v>17326</v>
      </c>
      <c r="P180" s="27">
        <v>7596</v>
      </c>
      <c r="Q180" s="27">
        <v>19070</v>
      </c>
      <c r="R180" s="27">
        <v>2230</v>
      </c>
      <c r="S180" s="21">
        <f t="shared" si="8"/>
        <v>0.74758370728339663</v>
      </c>
      <c r="T180" s="21">
        <f t="shared" si="9"/>
        <v>0.65173745173745179</v>
      </c>
      <c r="U180" s="21">
        <f t="shared" si="10"/>
        <v>0.80396290050590224</v>
      </c>
      <c r="V180" s="21">
        <f t="shared" si="11"/>
        <v>0.67925677733780077</v>
      </c>
    </row>
    <row r="181" spans="1:22" s="11" customFormat="1" x14ac:dyDescent="0.2">
      <c r="A181" s="79"/>
      <c r="B181" s="79"/>
      <c r="C181" s="79"/>
      <c r="D181" s="38" t="s">
        <v>33</v>
      </c>
      <c r="E181" s="38" t="s">
        <v>34</v>
      </c>
      <c r="F181" s="38" t="s">
        <v>13</v>
      </c>
      <c r="G181" s="27">
        <v>826</v>
      </c>
      <c r="H181" s="27">
        <v>387</v>
      </c>
      <c r="I181" s="27">
        <v>595</v>
      </c>
      <c r="J181" s="27">
        <v>59</v>
      </c>
      <c r="K181" s="27">
        <v>39430</v>
      </c>
      <c r="L181" s="27">
        <v>18713</v>
      </c>
      <c r="M181" s="27">
        <v>29182</v>
      </c>
      <c r="N181" s="27">
        <v>2891</v>
      </c>
      <c r="O181" s="27">
        <v>27325</v>
      </c>
      <c r="P181" s="27">
        <v>11989</v>
      </c>
      <c r="Q181" s="27">
        <v>20270</v>
      </c>
      <c r="R181" s="27">
        <v>1784</v>
      </c>
      <c r="S181" s="21">
        <f t="shared" si="8"/>
        <v>0.69300025361399953</v>
      </c>
      <c r="T181" s="21">
        <f t="shared" si="9"/>
        <v>0.64067760380484151</v>
      </c>
      <c r="U181" s="21">
        <f t="shared" si="10"/>
        <v>0.69460626413542592</v>
      </c>
      <c r="V181" s="21">
        <f t="shared" si="11"/>
        <v>0.61708751297129016</v>
      </c>
    </row>
    <row r="182" spans="1:22" s="11" customFormat="1" x14ac:dyDescent="0.2">
      <c r="A182" s="79"/>
      <c r="B182" s="79"/>
      <c r="C182" s="79"/>
      <c r="D182" s="38" t="s">
        <v>11</v>
      </c>
      <c r="E182" s="38" t="s">
        <v>12</v>
      </c>
      <c r="F182" s="38" t="s">
        <v>13</v>
      </c>
      <c r="G182" s="27">
        <v>1557</v>
      </c>
      <c r="H182" s="27">
        <v>575</v>
      </c>
      <c r="I182" s="27">
        <v>778</v>
      </c>
      <c r="J182" s="27">
        <v>66</v>
      </c>
      <c r="K182" s="27">
        <v>79004</v>
      </c>
      <c r="L182" s="27">
        <v>28207</v>
      </c>
      <c r="M182" s="27">
        <v>37707</v>
      </c>
      <c r="N182" s="27">
        <v>3150</v>
      </c>
      <c r="O182" s="27">
        <v>62007</v>
      </c>
      <c r="P182" s="27">
        <v>22364</v>
      </c>
      <c r="Q182" s="27">
        <v>32609</v>
      </c>
      <c r="R182" s="27">
        <v>2927</v>
      </c>
      <c r="S182" s="21">
        <f t="shared" si="8"/>
        <v>0.78485899448129204</v>
      </c>
      <c r="T182" s="21">
        <f t="shared" si="9"/>
        <v>0.79285283794802708</v>
      </c>
      <c r="U182" s="21">
        <f t="shared" si="10"/>
        <v>0.8647996393242634</v>
      </c>
      <c r="V182" s="21">
        <f t="shared" si="11"/>
        <v>0.92920634920634926</v>
      </c>
    </row>
    <row r="183" spans="1:22" s="11" customFormat="1" x14ac:dyDescent="0.2">
      <c r="A183" s="79"/>
      <c r="B183" s="79"/>
      <c r="C183" s="79"/>
      <c r="D183" s="38" t="s">
        <v>223</v>
      </c>
      <c r="E183" s="38" t="s">
        <v>224</v>
      </c>
      <c r="F183" s="38" t="s">
        <v>13</v>
      </c>
      <c r="G183" s="27">
        <v>330</v>
      </c>
      <c r="H183" s="27">
        <v>116</v>
      </c>
      <c r="I183" s="27">
        <v>249</v>
      </c>
      <c r="J183" s="27">
        <v>22</v>
      </c>
      <c r="K183" s="27">
        <v>13338</v>
      </c>
      <c r="L183" s="27">
        <v>5081</v>
      </c>
      <c r="M183" s="27">
        <v>10779</v>
      </c>
      <c r="N183" s="27">
        <v>1056</v>
      </c>
      <c r="O183" s="27">
        <v>11092</v>
      </c>
      <c r="P183" s="27">
        <v>4030</v>
      </c>
      <c r="Q183" s="27">
        <v>8946</v>
      </c>
      <c r="R183" s="27">
        <v>816</v>
      </c>
      <c r="S183" s="21">
        <f t="shared" si="8"/>
        <v>0.83160893687209481</v>
      </c>
      <c r="T183" s="21">
        <f t="shared" si="9"/>
        <v>0.79315095453650852</v>
      </c>
      <c r="U183" s="21">
        <f t="shared" si="10"/>
        <v>0.82994711939883103</v>
      </c>
      <c r="V183" s="21">
        <f t="shared" si="11"/>
        <v>0.77272727272727271</v>
      </c>
    </row>
    <row r="184" spans="1:22" s="11" customFormat="1" x14ac:dyDescent="0.2">
      <c r="A184" s="79"/>
      <c r="B184" s="79"/>
      <c r="C184" s="79"/>
      <c r="D184" s="38" t="s">
        <v>277</v>
      </c>
      <c r="E184" s="38" t="s">
        <v>278</v>
      </c>
      <c r="F184" s="38" t="s">
        <v>13</v>
      </c>
      <c r="G184" s="27">
        <v>227</v>
      </c>
      <c r="H184" s="22"/>
      <c r="I184" s="22"/>
      <c r="J184" s="22"/>
      <c r="K184" s="27">
        <v>4920</v>
      </c>
      <c r="L184" s="22"/>
      <c r="M184" s="22"/>
      <c r="N184" s="22"/>
      <c r="O184" s="27">
        <v>3617</v>
      </c>
      <c r="P184" s="22"/>
      <c r="Q184" s="22"/>
      <c r="R184" s="22"/>
      <c r="S184" s="21">
        <f t="shared" si="8"/>
        <v>0.73516260162601621</v>
      </c>
      <c r="T184" s="21" t="e">
        <f t="shared" si="9"/>
        <v>#DIV/0!</v>
      </c>
      <c r="U184" s="21" t="e">
        <f t="shared" si="10"/>
        <v>#DIV/0!</v>
      </c>
      <c r="V184" s="21" t="e">
        <f t="shared" si="11"/>
        <v>#DIV/0!</v>
      </c>
    </row>
    <row r="185" spans="1:22" s="11" customFormat="1" x14ac:dyDescent="0.2">
      <c r="A185" s="79"/>
      <c r="B185" s="79"/>
      <c r="C185" s="79"/>
      <c r="D185" s="38" t="s">
        <v>20</v>
      </c>
      <c r="E185" s="38" t="s">
        <v>21</v>
      </c>
      <c r="F185" s="38" t="s">
        <v>13</v>
      </c>
      <c r="G185" s="27">
        <v>31</v>
      </c>
      <c r="H185" s="27">
        <v>249</v>
      </c>
      <c r="I185" s="27">
        <v>871</v>
      </c>
      <c r="J185" s="27">
        <v>76</v>
      </c>
      <c r="K185" s="27">
        <v>1487</v>
      </c>
      <c r="L185" s="27">
        <v>12162</v>
      </c>
      <c r="M185" s="27">
        <v>42682</v>
      </c>
      <c r="N185" s="27">
        <v>3724</v>
      </c>
      <c r="O185" s="27">
        <v>1144</v>
      </c>
      <c r="P185" s="27">
        <v>7942</v>
      </c>
      <c r="Q185" s="27">
        <v>29049</v>
      </c>
      <c r="R185" s="27">
        <v>2597</v>
      </c>
      <c r="S185" s="21">
        <f t="shared" si="8"/>
        <v>0.76933422999327505</v>
      </c>
      <c r="T185" s="21">
        <f t="shared" si="9"/>
        <v>0.65301759579016605</v>
      </c>
      <c r="U185" s="21">
        <f t="shared" si="10"/>
        <v>0.6805913499835996</v>
      </c>
      <c r="V185" s="21">
        <f t="shared" si="11"/>
        <v>0.69736842105263153</v>
      </c>
    </row>
    <row r="186" spans="1:22" s="11" customFormat="1" x14ac:dyDescent="0.2">
      <c r="A186" s="79"/>
      <c r="B186" s="79"/>
      <c r="C186" s="79"/>
      <c r="D186" s="38" t="s">
        <v>129</v>
      </c>
      <c r="E186" s="38" t="s">
        <v>130</v>
      </c>
      <c r="F186" s="38" t="s">
        <v>13</v>
      </c>
      <c r="G186" s="27">
        <v>291</v>
      </c>
      <c r="H186" s="27">
        <v>148</v>
      </c>
      <c r="I186" s="27">
        <v>212</v>
      </c>
      <c r="J186" s="27">
        <v>18</v>
      </c>
      <c r="K186" s="27">
        <v>13868</v>
      </c>
      <c r="L186" s="27">
        <v>7174</v>
      </c>
      <c r="M186" s="27">
        <v>10388</v>
      </c>
      <c r="N186" s="27">
        <v>882</v>
      </c>
      <c r="O186" s="27">
        <v>10107</v>
      </c>
      <c r="P186" s="27">
        <v>4811</v>
      </c>
      <c r="Q186" s="27">
        <v>7182</v>
      </c>
      <c r="R186" s="27">
        <v>678</v>
      </c>
      <c r="S186" s="21">
        <f t="shared" si="8"/>
        <v>0.72880011537352174</v>
      </c>
      <c r="T186" s="21">
        <f t="shared" si="9"/>
        <v>0.67061611374407581</v>
      </c>
      <c r="U186" s="21">
        <f t="shared" si="10"/>
        <v>0.69137466307277629</v>
      </c>
      <c r="V186" s="21">
        <f t="shared" si="11"/>
        <v>0.76870748299319724</v>
      </c>
    </row>
    <row r="187" spans="1:22" s="11" customFormat="1" x14ac:dyDescent="0.2">
      <c r="A187" s="79"/>
      <c r="B187" s="79"/>
      <c r="C187" s="79"/>
      <c r="D187" s="38" t="s">
        <v>190</v>
      </c>
      <c r="E187" s="38" t="s">
        <v>191</v>
      </c>
      <c r="F187" s="38" t="s">
        <v>13</v>
      </c>
      <c r="G187" s="27">
        <v>417</v>
      </c>
      <c r="H187" s="27">
        <v>143</v>
      </c>
      <c r="I187" s="27">
        <v>237</v>
      </c>
      <c r="J187" s="27">
        <v>29</v>
      </c>
      <c r="K187" s="27">
        <v>16643</v>
      </c>
      <c r="L187" s="27">
        <v>6952</v>
      </c>
      <c r="M187" s="27">
        <v>11617</v>
      </c>
      <c r="N187" s="27">
        <v>1421</v>
      </c>
      <c r="O187" s="27">
        <v>12750</v>
      </c>
      <c r="P187" s="27">
        <v>4689</v>
      </c>
      <c r="Q187" s="27">
        <v>7523</v>
      </c>
      <c r="R187" s="27">
        <v>937</v>
      </c>
      <c r="S187" s="21">
        <f t="shared" si="8"/>
        <v>0.76608784473953018</v>
      </c>
      <c r="T187" s="21">
        <f t="shared" si="9"/>
        <v>0.67448216340621403</v>
      </c>
      <c r="U187" s="21">
        <f t="shared" si="10"/>
        <v>0.64758543513815958</v>
      </c>
      <c r="V187" s="21">
        <f t="shared" si="11"/>
        <v>0.65939479239971854</v>
      </c>
    </row>
    <row r="188" spans="1:22" s="11" customFormat="1" x14ac:dyDescent="0.2">
      <c r="A188" s="79"/>
      <c r="B188" s="79"/>
      <c r="C188" s="79"/>
      <c r="D188" s="38" t="s">
        <v>311</v>
      </c>
      <c r="E188" s="38" t="s">
        <v>312</v>
      </c>
      <c r="F188" s="38" t="s">
        <v>13</v>
      </c>
      <c r="G188" s="27">
        <v>106</v>
      </c>
      <c r="H188" s="22"/>
      <c r="I188" s="22"/>
      <c r="J188" s="22"/>
      <c r="K188" s="27">
        <v>1469</v>
      </c>
      <c r="L188" s="22"/>
      <c r="M188" s="22"/>
      <c r="N188" s="22"/>
      <c r="O188" s="27">
        <v>1054</v>
      </c>
      <c r="P188" s="22"/>
      <c r="Q188" s="22"/>
      <c r="R188" s="22"/>
      <c r="S188" s="21">
        <f t="shared" si="8"/>
        <v>0.71749489448604498</v>
      </c>
      <c r="T188" s="21" t="e">
        <f t="shared" si="9"/>
        <v>#DIV/0!</v>
      </c>
      <c r="U188" s="21" t="e">
        <f t="shared" si="10"/>
        <v>#DIV/0!</v>
      </c>
      <c r="V188" s="21" t="e">
        <f t="shared" si="11"/>
        <v>#DIV/0!</v>
      </c>
    </row>
    <row r="189" spans="1:22" s="11" customFormat="1" x14ac:dyDescent="0.2">
      <c r="A189" s="79"/>
      <c r="B189" s="79"/>
      <c r="C189" s="79"/>
      <c r="D189" s="38" t="s">
        <v>194</v>
      </c>
      <c r="E189" s="38" t="s">
        <v>195</v>
      </c>
      <c r="F189" s="38" t="s">
        <v>13</v>
      </c>
      <c r="G189" s="27">
        <v>2</v>
      </c>
      <c r="H189" s="27">
        <v>1</v>
      </c>
      <c r="I189" s="22"/>
      <c r="J189" s="22"/>
      <c r="K189" s="27">
        <v>38</v>
      </c>
      <c r="L189" s="27">
        <v>19</v>
      </c>
      <c r="M189" s="22"/>
      <c r="N189" s="22"/>
      <c r="O189" s="27">
        <v>17</v>
      </c>
      <c r="P189" s="27">
        <v>8</v>
      </c>
      <c r="Q189" s="22"/>
      <c r="R189" s="22"/>
      <c r="S189" s="21">
        <f t="shared" si="8"/>
        <v>0.44736842105263158</v>
      </c>
      <c r="T189" s="21">
        <f t="shared" si="9"/>
        <v>0.42105263157894735</v>
      </c>
      <c r="U189" s="21" t="e">
        <f t="shared" si="10"/>
        <v>#DIV/0!</v>
      </c>
      <c r="V189" s="21" t="e">
        <f t="shared" si="11"/>
        <v>#DIV/0!</v>
      </c>
    </row>
    <row r="190" spans="1:22" s="11" customFormat="1" x14ac:dyDescent="0.2">
      <c r="A190" s="79"/>
      <c r="B190" s="79"/>
      <c r="C190" s="79"/>
      <c r="D190" s="38" t="s">
        <v>150</v>
      </c>
      <c r="E190" s="38" t="s">
        <v>151</v>
      </c>
      <c r="F190" s="38" t="s">
        <v>13</v>
      </c>
      <c r="G190" s="27">
        <v>291</v>
      </c>
      <c r="H190" s="27">
        <v>114</v>
      </c>
      <c r="I190" s="27">
        <v>218</v>
      </c>
      <c r="J190" s="27">
        <v>30</v>
      </c>
      <c r="K190" s="27">
        <v>13798</v>
      </c>
      <c r="L190" s="27">
        <v>5553</v>
      </c>
      <c r="M190" s="27">
        <v>10683</v>
      </c>
      <c r="N190" s="27">
        <v>1471</v>
      </c>
      <c r="O190" s="27">
        <v>9507</v>
      </c>
      <c r="P190" s="27">
        <v>3532</v>
      </c>
      <c r="Q190" s="27">
        <v>7856</v>
      </c>
      <c r="R190" s="27">
        <v>1065</v>
      </c>
      <c r="S190" s="21">
        <f t="shared" si="8"/>
        <v>0.68901290042035079</v>
      </c>
      <c r="T190" s="21">
        <f t="shared" si="9"/>
        <v>0.63605258418872679</v>
      </c>
      <c r="U190" s="21">
        <f t="shared" si="10"/>
        <v>0.7353739586258542</v>
      </c>
      <c r="V190" s="21">
        <f t="shared" si="11"/>
        <v>0.72399728076138681</v>
      </c>
    </row>
    <row r="191" spans="1:22" s="11" customFormat="1" x14ac:dyDescent="0.2">
      <c r="A191" s="79"/>
      <c r="B191" s="79"/>
      <c r="C191" s="79"/>
      <c r="D191" s="38" t="s">
        <v>133</v>
      </c>
      <c r="E191" s="38" t="s">
        <v>134</v>
      </c>
      <c r="F191" s="38" t="s">
        <v>13</v>
      </c>
      <c r="G191" s="27">
        <v>1306</v>
      </c>
      <c r="H191" s="27">
        <v>646</v>
      </c>
      <c r="I191" s="27">
        <v>937</v>
      </c>
      <c r="J191" s="27">
        <v>105</v>
      </c>
      <c r="K191" s="27">
        <v>59727</v>
      </c>
      <c r="L191" s="27">
        <v>31298</v>
      </c>
      <c r="M191" s="27">
        <v>45926</v>
      </c>
      <c r="N191" s="27">
        <v>5145</v>
      </c>
      <c r="O191" s="27">
        <v>45349</v>
      </c>
      <c r="P191" s="27">
        <v>22085</v>
      </c>
      <c r="Q191" s="27">
        <v>31999</v>
      </c>
      <c r="R191" s="27">
        <v>2966</v>
      </c>
      <c r="S191" s="21">
        <f t="shared" si="8"/>
        <v>0.75927135131515056</v>
      </c>
      <c r="T191" s="21">
        <f t="shared" si="9"/>
        <v>0.70563614288452936</v>
      </c>
      <c r="U191" s="21">
        <f t="shared" si="10"/>
        <v>0.69675129556242654</v>
      </c>
      <c r="V191" s="21">
        <f t="shared" si="11"/>
        <v>0.57648202137998061</v>
      </c>
    </row>
    <row r="192" spans="1:22" s="11" customFormat="1" x14ac:dyDescent="0.2">
      <c r="A192" s="79"/>
      <c r="B192" s="79"/>
      <c r="C192" s="79"/>
      <c r="D192" s="38" t="s">
        <v>152</v>
      </c>
      <c r="E192" s="38" t="s">
        <v>153</v>
      </c>
      <c r="F192" s="38" t="s">
        <v>13</v>
      </c>
      <c r="G192" s="27">
        <v>633</v>
      </c>
      <c r="H192" s="27">
        <v>285</v>
      </c>
      <c r="I192" s="27">
        <v>530</v>
      </c>
      <c r="J192" s="27">
        <v>53</v>
      </c>
      <c r="K192" s="27">
        <v>30286</v>
      </c>
      <c r="L192" s="27">
        <v>13832</v>
      </c>
      <c r="M192" s="27">
        <v>25970</v>
      </c>
      <c r="N192" s="27">
        <v>2597</v>
      </c>
      <c r="O192" s="27">
        <v>22188</v>
      </c>
      <c r="P192" s="27">
        <v>9147</v>
      </c>
      <c r="Q192" s="27">
        <v>20294</v>
      </c>
      <c r="R192" s="27">
        <v>1767</v>
      </c>
      <c r="S192" s="21">
        <f t="shared" si="8"/>
        <v>0.73261573004028269</v>
      </c>
      <c r="T192" s="21">
        <f t="shared" si="9"/>
        <v>0.66129265471370735</v>
      </c>
      <c r="U192" s="21">
        <f t="shared" si="10"/>
        <v>0.78144012321909895</v>
      </c>
      <c r="V192" s="21">
        <f t="shared" si="11"/>
        <v>0.68040046207162108</v>
      </c>
    </row>
    <row r="193" spans="1:22" s="11" customFormat="1" x14ac:dyDescent="0.2">
      <c r="A193" s="79"/>
      <c r="B193" s="79"/>
      <c r="C193" s="79"/>
      <c r="D193" s="38" t="s">
        <v>135</v>
      </c>
      <c r="E193" s="38" t="s">
        <v>136</v>
      </c>
      <c r="F193" s="38" t="s">
        <v>13</v>
      </c>
      <c r="G193" s="27">
        <v>1351</v>
      </c>
      <c r="H193" s="27">
        <v>595</v>
      </c>
      <c r="I193" s="27">
        <v>1262</v>
      </c>
      <c r="J193" s="27">
        <v>119</v>
      </c>
      <c r="K193" s="27">
        <v>59477</v>
      </c>
      <c r="L193" s="27">
        <v>28760</v>
      </c>
      <c r="M193" s="27">
        <v>61863</v>
      </c>
      <c r="N193" s="27">
        <v>5831</v>
      </c>
      <c r="O193" s="27">
        <v>46477</v>
      </c>
      <c r="P193" s="27">
        <v>20551</v>
      </c>
      <c r="Q193" s="27">
        <v>49172</v>
      </c>
      <c r="R193" s="27">
        <v>4208</v>
      </c>
      <c r="S193" s="21">
        <f t="shared" si="8"/>
        <v>0.78142811506969079</v>
      </c>
      <c r="T193" s="21">
        <f t="shared" si="9"/>
        <v>0.7145688456189152</v>
      </c>
      <c r="U193" s="21">
        <f t="shared" si="10"/>
        <v>0.79485314323585987</v>
      </c>
      <c r="V193" s="21">
        <f t="shared" si="11"/>
        <v>0.72166009260847197</v>
      </c>
    </row>
    <row r="194" spans="1:22" s="11" customFormat="1" x14ac:dyDescent="0.2">
      <c r="A194" s="79"/>
      <c r="B194" s="79"/>
      <c r="C194" s="79"/>
      <c r="D194" s="38" t="s">
        <v>301</v>
      </c>
      <c r="E194" s="38" t="s">
        <v>302</v>
      </c>
      <c r="F194" s="38" t="s">
        <v>13</v>
      </c>
      <c r="G194" s="27">
        <v>101</v>
      </c>
      <c r="H194" s="27">
        <v>44</v>
      </c>
      <c r="I194" s="27">
        <v>216</v>
      </c>
      <c r="J194" s="27">
        <v>23</v>
      </c>
      <c r="K194" s="27">
        <v>2745</v>
      </c>
      <c r="L194" s="27">
        <v>1867</v>
      </c>
      <c r="M194" s="27">
        <v>10340</v>
      </c>
      <c r="N194" s="27">
        <v>1105</v>
      </c>
      <c r="O194" s="27">
        <v>2255</v>
      </c>
      <c r="P194" s="27">
        <v>1684</v>
      </c>
      <c r="Q194" s="27">
        <v>8310</v>
      </c>
      <c r="R194" s="27">
        <v>936</v>
      </c>
      <c r="S194" s="21">
        <f t="shared" si="8"/>
        <v>0.82149362477231325</v>
      </c>
      <c r="T194" s="21">
        <f t="shared" si="9"/>
        <v>0.90198178896625603</v>
      </c>
      <c r="U194" s="21">
        <f t="shared" si="10"/>
        <v>0.80367504835589942</v>
      </c>
      <c r="V194" s="21">
        <f t="shared" si="11"/>
        <v>0.84705882352941175</v>
      </c>
    </row>
    <row r="195" spans="1:22" s="11" customFormat="1" x14ac:dyDescent="0.2">
      <c r="A195" s="79"/>
      <c r="B195" s="79"/>
      <c r="C195" s="79"/>
      <c r="D195" s="38" t="s">
        <v>263</v>
      </c>
      <c r="E195" s="38" t="s">
        <v>264</v>
      </c>
      <c r="F195" s="38" t="s">
        <v>13</v>
      </c>
      <c r="G195" s="27">
        <v>2814</v>
      </c>
      <c r="H195" s="27">
        <v>1260</v>
      </c>
      <c r="I195" s="27">
        <v>2492</v>
      </c>
      <c r="J195" s="27">
        <v>245</v>
      </c>
      <c r="K195" s="27">
        <v>132004</v>
      </c>
      <c r="L195" s="27">
        <v>61119</v>
      </c>
      <c r="M195" s="27">
        <v>120838</v>
      </c>
      <c r="N195" s="27">
        <v>11863</v>
      </c>
      <c r="O195" s="27">
        <v>108433</v>
      </c>
      <c r="P195" s="27">
        <v>48786</v>
      </c>
      <c r="Q195" s="27">
        <v>99603</v>
      </c>
      <c r="R195" s="27">
        <v>9127</v>
      </c>
      <c r="S195" s="21">
        <f t="shared" si="8"/>
        <v>0.8214372291748735</v>
      </c>
      <c r="T195" s="21">
        <f t="shared" si="9"/>
        <v>0.79821332155303593</v>
      </c>
      <c r="U195" s="21">
        <f t="shared" si="10"/>
        <v>0.82426885582349918</v>
      </c>
      <c r="V195" s="21">
        <f t="shared" si="11"/>
        <v>0.76936693922279353</v>
      </c>
    </row>
    <row r="196" spans="1:22" s="11" customFormat="1" x14ac:dyDescent="0.2">
      <c r="A196" s="79"/>
      <c r="B196" s="79"/>
      <c r="C196" s="79"/>
      <c r="D196" s="38" t="s">
        <v>138</v>
      </c>
      <c r="E196" s="38" t="s">
        <v>139</v>
      </c>
      <c r="F196" s="38" t="s">
        <v>13</v>
      </c>
      <c r="G196" s="27">
        <v>3</v>
      </c>
      <c r="H196" s="22"/>
      <c r="I196" s="22"/>
      <c r="J196" s="22"/>
      <c r="K196" s="27">
        <v>144</v>
      </c>
      <c r="L196" s="22"/>
      <c r="M196" s="22"/>
      <c r="N196" s="22"/>
      <c r="O196" s="27">
        <v>41</v>
      </c>
      <c r="P196" s="22"/>
      <c r="Q196" s="22"/>
      <c r="R196" s="22"/>
      <c r="S196" s="21">
        <f t="shared" si="8"/>
        <v>0.28472222222222221</v>
      </c>
      <c r="T196" s="21" t="e">
        <f t="shared" si="9"/>
        <v>#DIV/0!</v>
      </c>
      <c r="U196" s="21" t="e">
        <f t="shared" si="10"/>
        <v>#DIV/0!</v>
      </c>
      <c r="V196" s="21" t="e">
        <f t="shared" si="11"/>
        <v>#DIV/0!</v>
      </c>
    </row>
    <row r="197" spans="1:22" s="11" customFormat="1" x14ac:dyDescent="0.2">
      <c r="A197" s="79"/>
      <c r="B197" s="79"/>
      <c r="C197" s="79"/>
      <c r="D197" s="38" t="s">
        <v>26</v>
      </c>
      <c r="E197" s="38" t="s">
        <v>27</v>
      </c>
      <c r="F197" s="38" t="s">
        <v>13</v>
      </c>
      <c r="G197" s="27">
        <v>24</v>
      </c>
      <c r="H197" s="27">
        <v>72</v>
      </c>
      <c r="I197" s="27">
        <v>64</v>
      </c>
      <c r="J197" s="22"/>
      <c r="K197" s="27">
        <v>1153</v>
      </c>
      <c r="L197" s="27">
        <v>3476</v>
      </c>
      <c r="M197" s="27">
        <v>3137</v>
      </c>
      <c r="N197" s="22"/>
      <c r="O197" s="27">
        <v>961</v>
      </c>
      <c r="P197" s="27">
        <v>2196</v>
      </c>
      <c r="Q197" s="27">
        <v>2150</v>
      </c>
      <c r="R197" s="22"/>
      <c r="S197" s="21">
        <f t="shared" si="8"/>
        <v>0.83347788378143972</v>
      </c>
      <c r="T197" s="21">
        <f t="shared" si="9"/>
        <v>0.63176064441887225</v>
      </c>
      <c r="U197" s="21">
        <f t="shared" si="10"/>
        <v>0.68536818616512596</v>
      </c>
      <c r="V197" s="21" t="e">
        <f t="shared" si="11"/>
        <v>#DIV/0!</v>
      </c>
    </row>
    <row r="198" spans="1:22" s="11" customFormat="1" x14ac:dyDescent="0.2">
      <c r="A198" s="79"/>
      <c r="B198" s="79"/>
      <c r="C198" s="79"/>
      <c r="D198" s="38" t="s">
        <v>31</v>
      </c>
      <c r="E198" s="38" t="s">
        <v>32</v>
      </c>
      <c r="F198" s="38" t="s">
        <v>13</v>
      </c>
      <c r="G198" s="22"/>
      <c r="H198" s="27">
        <v>70</v>
      </c>
      <c r="I198" s="27">
        <v>17</v>
      </c>
      <c r="J198" s="22"/>
      <c r="K198" s="22"/>
      <c r="L198" s="27">
        <v>3487</v>
      </c>
      <c r="M198" s="27">
        <v>846</v>
      </c>
      <c r="N198" s="22"/>
      <c r="O198" s="22"/>
      <c r="P198" s="27">
        <v>2626</v>
      </c>
      <c r="Q198" s="27">
        <v>450</v>
      </c>
      <c r="R198" s="22"/>
      <c r="S198" s="21" t="e">
        <f t="shared" si="8"/>
        <v>#DIV/0!</v>
      </c>
      <c r="T198" s="21">
        <f t="shared" si="9"/>
        <v>0.75308287926584461</v>
      </c>
      <c r="U198" s="21">
        <f t="shared" si="10"/>
        <v>0.53191489361702127</v>
      </c>
      <c r="V198" s="21" t="e">
        <f t="shared" si="11"/>
        <v>#DIV/0!</v>
      </c>
    </row>
    <row r="199" spans="1:22" s="11" customFormat="1" x14ac:dyDescent="0.2">
      <c r="A199" s="79"/>
      <c r="B199" s="79"/>
      <c r="C199" s="79"/>
      <c r="D199" s="38" t="s">
        <v>14</v>
      </c>
      <c r="E199" s="38" t="s">
        <v>15</v>
      </c>
      <c r="F199" s="38" t="s">
        <v>13</v>
      </c>
      <c r="G199" s="22"/>
      <c r="H199" s="27">
        <v>44</v>
      </c>
      <c r="I199" s="27">
        <v>71</v>
      </c>
      <c r="J199" s="22"/>
      <c r="K199" s="22"/>
      <c r="L199" s="27">
        <v>2178</v>
      </c>
      <c r="M199" s="27">
        <v>3478</v>
      </c>
      <c r="N199" s="22"/>
      <c r="O199" s="22"/>
      <c r="P199" s="27">
        <v>1365</v>
      </c>
      <c r="Q199" s="27">
        <v>2006</v>
      </c>
      <c r="R199" s="22"/>
      <c r="S199" s="21" t="e">
        <f t="shared" si="8"/>
        <v>#DIV/0!</v>
      </c>
      <c r="T199" s="21">
        <f t="shared" si="9"/>
        <v>0.6267217630853994</v>
      </c>
      <c r="U199" s="21">
        <f t="shared" si="10"/>
        <v>0.57676825761932149</v>
      </c>
      <c r="V199" s="21" t="e">
        <f t="shared" si="11"/>
        <v>#DIV/0!</v>
      </c>
    </row>
    <row r="200" spans="1:22" s="11" customFormat="1" x14ac:dyDescent="0.2">
      <c r="A200" s="79"/>
      <c r="B200" s="79"/>
      <c r="C200" s="79"/>
      <c r="D200" s="38" t="s">
        <v>293</v>
      </c>
      <c r="E200" s="38" t="s">
        <v>294</v>
      </c>
      <c r="F200" s="38" t="s">
        <v>13</v>
      </c>
      <c r="G200" s="22"/>
      <c r="H200" s="27">
        <v>19</v>
      </c>
      <c r="I200" s="27">
        <v>199</v>
      </c>
      <c r="J200" s="27">
        <v>18</v>
      </c>
      <c r="K200" s="22"/>
      <c r="L200" s="27">
        <v>361</v>
      </c>
      <c r="M200" s="27">
        <v>3781</v>
      </c>
      <c r="N200" s="27">
        <v>325</v>
      </c>
      <c r="O200" s="22"/>
      <c r="P200" s="27">
        <v>283</v>
      </c>
      <c r="Q200" s="27">
        <v>3189</v>
      </c>
      <c r="R200" s="27">
        <v>268</v>
      </c>
      <c r="S200" s="21" t="e">
        <f t="shared" si="8"/>
        <v>#DIV/0!</v>
      </c>
      <c r="T200" s="21">
        <f t="shared" si="9"/>
        <v>0.78393351800554012</v>
      </c>
      <c r="U200" s="21">
        <f t="shared" si="10"/>
        <v>0.84342766463898444</v>
      </c>
      <c r="V200" s="21">
        <f t="shared" si="11"/>
        <v>0.82461538461538464</v>
      </c>
    </row>
    <row r="201" spans="1:22" s="11" customFormat="1" x14ac:dyDescent="0.2">
      <c r="A201" s="79"/>
      <c r="B201" s="79"/>
      <c r="C201" s="79"/>
      <c r="D201" s="38" t="s">
        <v>154</v>
      </c>
      <c r="E201" s="38" t="s">
        <v>155</v>
      </c>
      <c r="F201" s="38" t="s">
        <v>13</v>
      </c>
      <c r="G201" s="22"/>
      <c r="H201" s="22"/>
      <c r="I201" s="27">
        <v>97</v>
      </c>
      <c r="J201" s="27">
        <v>25</v>
      </c>
      <c r="K201" s="22"/>
      <c r="L201" s="22"/>
      <c r="M201" s="27">
        <v>4755</v>
      </c>
      <c r="N201" s="27">
        <v>1225</v>
      </c>
      <c r="O201" s="22"/>
      <c r="P201" s="22"/>
      <c r="Q201" s="27">
        <v>3963</v>
      </c>
      <c r="R201" s="27">
        <v>878</v>
      </c>
      <c r="S201" s="21" t="e">
        <f t="shared" si="8"/>
        <v>#DIV/0!</v>
      </c>
      <c r="T201" s="21" t="e">
        <f t="shared" si="9"/>
        <v>#DIV/0!</v>
      </c>
      <c r="U201" s="21">
        <f t="shared" si="10"/>
        <v>0.83343848580441637</v>
      </c>
      <c r="V201" s="21">
        <f t="shared" si="11"/>
        <v>0.71673469387755107</v>
      </c>
    </row>
    <row r="202" spans="1:22" s="11" customFormat="1" x14ac:dyDescent="0.2">
      <c r="A202" s="78" t="s">
        <v>192</v>
      </c>
      <c r="B202" s="78" t="s">
        <v>193</v>
      </c>
      <c r="C202" s="78" t="s">
        <v>13</v>
      </c>
      <c r="D202" s="38" t="s">
        <v>33</v>
      </c>
      <c r="E202" s="38" t="s">
        <v>34</v>
      </c>
      <c r="F202" s="38" t="s">
        <v>13</v>
      </c>
      <c r="G202" s="27">
        <v>291</v>
      </c>
      <c r="H202" s="27">
        <v>97</v>
      </c>
      <c r="I202" s="27">
        <v>104</v>
      </c>
      <c r="J202" s="27">
        <v>8</v>
      </c>
      <c r="K202" s="27">
        <v>13913</v>
      </c>
      <c r="L202" s="27">
        <v>4751</v>
      </c>
      <c r="M202" s="27">
        <v>5198</v>
      </c>
      <c r="N202" s="27">
        <v>392</v>
      </c>
      <c r="O202" s="27">
        <v>9249</v>
      </c>
      <c r="P202" s="27">
        <v>2948</v>
      </c>
      <c r="Q202" s="27">
        <v>3698</v>
      </c>
      <c r="R202" s="27">
        <v>340</v>
      </c>
      <c r="S202" s="21">
        <f t="shared" ref="S202:S265" si="12">+O202/K202</f>
        <v>0.66477395241860127</v>
      </c>
      <c r="T202" s="21">
        <f t="shared" ref="T202:T265" si="13">+P202/L202</f>
        <v>0.62050094716901705</v>
      </c>
      <c r="U202" s="21">
        <f t="shared" ref="U202:U265" si="14">+Q202/M202</f>
        <v>0.71142747210465562</v>
      </c>
      <c r="V202" s="21">
        <f t="shared" ref="V202:V265" si="15">+R202/N202</f>
        <v>0.86734693877551017</v>
      </c>
    </row>
    <row r="203" spans="1:22" s="11" customFormat="1" x14ac:dyDescent="0.2">
      <c r="A203" s="79"/>
      <c r="B203" s="79"/>
      <c r="C203" s="79"/>
      <c r="D203" s="38" t="s">
        <v>11</v>
      </c>
      <c r="E203" s="38" t="s">
        <v>12</v>
      </c>
      <c r="F203" s="38" t="s">
        <v>13</v>
      </c>
      <c r="G203" s="27">
        <v>2544</v>
      </c>
      <c r="H203" s="27">
        <v>921</v>
      </c>
      <c r="I203" s="27">
        <v>1770</v>
      </c>
      <c r="J203" s="27">
        <v>192</v>
      </c>
      <c r="K203" s="27">
        <v>189414</v>
      </c>
      <c r="L203" s="27">
        <v>63248</v>
      </c>
      <c r="M203" s="27">
        <v>116602</v>
      </c>
      <c r="N203" s="27">
        <v>15610</v>
      </c>
      <c r="O203" s="27">
        <v>140073</v>
      </c>
      <c r="P203" s="27">
        <v>44125</v>
      </c>
      <c r="Q203" s="27">
        <v>86555</v>
      </c>
      <c r="R203" s="27">
        <v>12466</v>
      </c>
      <c r="S203" s="21">
        <f t="shared" si="12"/>
        <v>0.73950711140675984</v>
      </c>
      <c r="T203" s="21">
        <f t="shared" si="13"/>
        <v>0.69765051859347327</v>
      </c>
      <c r="U203" s="21">
        <f t="shared" si="14"/>
        <v>0.74231145263374554</v>
      </c>
      <c r="V203" s="21">
        <f t="shared" si="15"/>
        <v>0.79859064702114024</v>
      </c>
    </row>
    <row r="204" spans="1:22" s="11" customFormat="1" x14ac:dyDescent="0.2">
      <c r="A204" s="79"/>
      <c r="B204" s="79"/>
      <c r="C204" s="79"/>
      <c r="D204" s="38" t="s">
        <v>26</v>
      </c>
      <c r="E204" s="38" t="s">
        <v>27</v>
      </c>
      <c r="F204" s="38" t="s">
        <v>13</v>
      </c>
      <c r="G204" s="27">
        <v>1</v>
      </c>
      <c r="H204" s="22"/>
      <c r="I204" s="22"/>
      <c r="J204" s="22"/>
      <c r="K204" s="27">
        <v>68</v>
      </c>
      <c r="L204" s="22"/>
      <c r="M204" s="22"/>
      <c r="N204" s="22"/>
      <c r="O204" s="27">
        <v>33</v>
      </c>
      <c r="P204" s="22"/>
      <c r="Q204" s="22"/>
      <c r="R204" s="22"/>
      <c r="S204" s="21">
        <f t="shared" si="12"/>
        <v>0.48529411764705882</v>
      </c>
      <c r="T204" s="21" t="e">
        <f t="shared" si="13"/>
        <v>#DIV/0!</v>
      </c>
      <c r="U204" s="21" t="e">
        <f t="shared" si="14"/>
        <v>#DIV/0!</v>
      </c>
      <c r="V204" s="21" t="e">
        <f t="shared" si="15"/>
        <v>#DIV/0!</v>
      </c>
    </row>
    <row r="205" spans="1:22" s="11" customFormat="1" x14ac:dyDescent="0.2">
      <c r="A205" s="78" t="s">
        <v>194</v>
      </c>
      <c r="B205" s="78" t="s">
        <v>195</v>
      </c>
      <c r="C205" s="78" t="s">
        <v>13</v>
      </c>
      <c r="D205" s="38" t="s">
        <v>283</v>
      </c>
      <c r="E205" s="38" t="s">
        <v>284</v>
      </c>
      <c r="F205" s="38" t="s">
        <v>13</v>
      </c>
      <c r="G205" s="27">
        <v>2</v>
      </c>
      <c r="H205" s="27">
        <v>1</v>
      </c>
      <c r="I205" s="22"/>
      <c r="J205" s="22"/>
      <c r="K205" s="27">
        <v>38</v>
      </c>
      <c r="L205" s="27">
        <v>19</v>
      </c>
      <c r="M205" s="22"/>
      <c r="N205" s="22"/>
      <c r="O205" s="27">
        <v>32</v>
      </c>
      <c r="P205" s="27">
        <v>15</v>
      </c>
      <c r="Q205" s="22"/>
      <c r="R205" s="22"/>
      <c r="S205" s="21">
        <f t="shared" si="12"/>
        <v>0.84210526315789469</v>
      </c>
      <c r="T205" s="21">
        <f t="shared" si="13"/>
        <v>0.78947368421052633</v>
      </c>
      <c r="U205" s="21" t="e">
        <f t="shared" si="14"/>
        <v>#DIV/0!</v>
      </c>
      <c r="V205" s="21" t="e">
        <f t="shared" si="15"/>
        <v>#DIV/0!</v>
      </c>
    </row>
    <row r="206" spans="1:22" s="11" customFormat="1" x14ac:dyDescent="0.2">
      <c r="A206" s="79"/>
      <c r="B206" s="79"/>
      <c r="C206" s="79"/>
      <c r="D206" s="38" t="s">
        <v>11</v>
      </c>
      <c r="E206" s="38" t="s">
        <v>12</v>
      </c>
      <c r="F206" s="38" t="s">
        <v>13</v>
      </c>
      <c r="G206" s="27">
        <v>1328</v>
      </c>
      <c r="H206" s="27">
        <v>554</v>
      </c>
      <c r="I206" s="27">
        <v>1005</v>
      </c>
      <c r="J206" s="27">
        <v>103</v>
      </c>
      <c r="K206" s="27">
        <v>70379</v>
      </c>
      <c r="L206" s="27">
        <v>29554</v>
      </c>
      <c r="M206" s="27">
        <v>55818</v>
      </c>
      <c r="N206" s="27">
        <v>5644</v>
      </c>
      <c r="O206" s="27">
        <v>54083</v>
      </c>
      <c r="P206" s="27">
        <v>21060</v>
      </c>
      <c r="Q206" s="27">
        <v>43933</v>
      </c>
      <c r="R206" s="27">
        <v>4730</v>
      </c>
      <c r="S206" s="21">
        <f t="shared" si="12"/>
        <v>0.76845365805140742</v>
      </c>
      <c r="T206" s="21">
        <f t="shared" si="13"/>
        <v>0.71259389591933409</v>
      </c>
      <c r="U206" s="21">
        <f t="shared" si="14"/>
        <v>0.78707585366727584</v>
      </c>
      <c r="V206" s="21">
        <f t="shared" si="15"/>
        <v>0.83805811481218995</v>
      </c>
    </row>
    <row r="207" spans="1:22" s="11" customFormat="1" x14ac:dyDescent="0.2">
      <c r="A207" s="79"/>
      <c r="B207" s="79"/>
      <c r="C207" s="79"/>
      <c r="D207" s="38" t="s">
        <v>20</v>
      </c>
      <c r="E207" s="38" t="s">
        <v>21</v>
      </c>
      <c r="F207" s="38" t="s">
        <v>13</v>
      </c>
      <c r="G207" s="27">
        <v>147</v>
      </c>
      <c r="H207" s="27">
        <v>34</v>
      </c>
      <c r="I207" s="27">
        <v>91</v>
      </c>
      <c r="J207" s="27">
        <v>8</v>
      </c>
      <c r="K207" s="27">
        <v>7065</v>
      </c>
      <c r="L207" s="27">
        <v>1631</v>
      </c>
      <c r="M207" s="27">
        <v>4375</v>
      </c>
      <c r="N207" s="27">
        <v>384</v>
      </c>
      <c r="O207" s="27">
        <v>5635</v>
      </c>
      <c r="P207" s="27">
        <v>1321</v>
      </c>
      <c r="Q207" s="27">
        <v>3919</v>
      </c>
      <c r="R207" s="27">
        <v>365</v>
      </c>
      <c r="S207" s="21">
        <f t="shared" si="12"/>
        <v>0.79759377211606508</v>
      </c>
      <c r="T207" s="21">
        <f t="shared" si="13"/>
        <v>0.80993255671367259</v>
      </c>
      <c r="U207" s="21">
        <f t="shared" si="14"/>
        <v>0.89577142857142855</v>
      </c>
      <c r="V207" s="21">
        <f t="shared" si="15"/>
        <v>0.95052083333333337</v>
      </c>
    </row>
    <row r="208" spans="1:22" s="11" customFormat="1" x14ac:dyDescent="0.2">
      <c r="A208" s="79"/>
      <c r="B208" s="79"/>
      <c r="C208" s="79"/>
      <c r="D208" s="38" t="s">
        <v>148</v>
      </c>
      <c r="E208" s="38" t="s">
        <v>149</v>
      </c>
      <c r="F208" s="38" t="s">
        <v>13</v>
      </c>
      <c r="G208" s="27">
        <v>2</v>
      </c>
      <c r="H208" s="27">
        <v>1</v>
      </c>
      <c r="I208" s="22"/>
      <c r="J208" s="22"/>
      <c r="K208" s="27">
        <v>38</v>
      </c>
      <c r="L208" s="27">
        <v>19</v>
      </c>
      <c r="M208" s="22"/>
      <c r="N208" s="22"/>
      <c r="O208" s="27">
        <v>31</v>
      </c>
      <c r="P208" s="27">
        <v>16</v>
      </c>
      <c r="Q208" s="22"/>
      <c r="R208" s="22"/>
      <c r="S208" s="21">
        <f t="shared" si="12"/>
        <v>0.81578947368421051</v>
      </c>
      <c r="T208" s="21">
        <f t="shared" si="13"/>
        <v>0.84210526315789469</v>
      </c>
      <c r="U208" s="21" t="e">
        <f t="shared" si="14"/>
        <v>#DIV/0!</v>
      </c>
      <c r="V208" s="21" t="e">
        <f t="shared" si="15"/>
        <v>#DIV/0!</v>
      </c>
    </row>
    <row r="209" spans="1:22" s="11" customFormat="1" x14ac:dyDescent="0.2">
      <c r="A209" s="79"/>
      <c r="B209" s="79"/>
      <c r="C209" s="79"/>
      <c r="D209" s="38" t="s">
        <v>150</v>
      </c>
      <c r="E209" s="38" t="s">
        <v>151</v>
      </c>
      <c r="F209" s="38" t="s">
        <v>13</v>
      </c>
      <c r="G209" s="27">
        <v>1</v>
      </c>
      <c r="H209" s="22"/>
      <c r="I209" s="22"/>
      <c r="J209" s="22"/>
      <c r="K209" s="27">
        <v>68</v>
      </c>
      <c r="L209" s="22"/>
      <c r="M209" s="22"/>
      <c r="N209" s="22"/>
      <c r="O209" s="27">
        <v>56</v>
      </c>
      <c r="P209" s="22"/>
      <c r="Q209" s="22"/>
      <c r="R209" s="22"/>
      <c r="S209" s="21">
        <f t="shared" si="12"/>
        <v>0.82352941176470584</v>
      </c>
      <c r="T209" s="21" t="e">
        <f t="shared" si="13"/>
        <v>#DIV/0!</v>
      </c>
      <c r="U209" s="21" t="e">
        <f t="shared" si="14"/>
        <v>#DIV/0!</v>
      </c>
      <c r="V209" s="21" t="e">
        <f t="shared" si="15"/>
        <v>#DIV/0!</v>
      </c>
    </row>
    <row r="210" spans="1:22" s="11" customFormat="1" x14ac:dyDescent="0.2">
      <c r="A210" s="79"/>
      <c r="B210" s="79"/>
      <c r="C210" s="79"/>
      <c r="D210" s="38" t="s">
        <v>285</v>
      </c>
      <c r="E210" s="38" t="s">
        <v>286</v>
      </c>
      <c r="F210" s="38" t="s">
        <v>13</v>
      </c>
      <c r="G210" s="27">
        <v>100</v>
      </c>
      <c r="H210" s="27">
        <v>35</v>
      </c>
      <c r="I210" s="27">
        <v>50</v>
      </c>
      <c r="J210" s="27">
        <v>4</v>
      </c>
      <c r="K210" s="27">
        <v>4756</v>
      </c>
      <c r="L210" s="27">
        <v>1680</v>
      </c>
      <c r="M210" s="27">
        <v>2380</v>
      </c>
      <c r="N210" s="27">
        <v>192</v>
      </c>
      <c r="O210" s="27">
        <v>3851</v>
      </c>
      <c r="P210" s="27">
        <v>1423</v>
      </c>
      <c r="Q210" s="27">
        <v>2072</v>
      </c>
      <c r="R210" s="27">
        <v>175</v>
      </c>
      <c r="S210" s="21">
        <f t="shared" si="12"/>
        <v>0.8097140454163162</v>
      </c>
      <c r="T210" s="21">
        <f t="shared" si="13"/>
        <v>0.84702380952380951</v>
      </c>
      <c r="U210" s="21">
        <f t="shared" si="14"/>
        <v>0.87058823529411766</v>
      </c>
      <c r="V210" s="21">
        <f t="shared" si="15"/>
        <v>0.91145833333333337</v>
      </c>
    </row>
    <row r="211" spans="1:22" s="11" customFormat="1" x14ac:dyDescent="0.2">
      <c r="A211" s="79"/>
      <c r="B211" s="79"/>
      <c r="C211" s="79"/>
      <c r="D211" s="38" t="s">
        <v>154</v>
      </c>
      <c r="E211" s="38" t="s">
        <v>155</v>
      </c>
      <c r="F211" s="38" t="s">
        <v>13</v>
      </c>
      <c r="G211" s="27">
        <v>7</v>
      </c>
      <c r="H211" s="22"/>
      <c r="I211" s="22"/>
      <c r="J211" s="22"/>
      <c r="K211" s="27">
        <v>123</v>
      </c>
      <c r="L211" s="22"/>
      <c r="M211" s="22"/>
      <c r="N211" s="22"/>
      <c r="O211" s="27">
        <v>19</v>
      </c>
      <c r="P211" s="22"/>
      <c r="Q211" s="22"/>
      <c r="R211" s="22"/>
      <c r="S211" s="21">
        <f t="shared" si="12"/>
        <v>0.15447154471544716</v>
      </c>
      <c r="T211" s="21" t="e">
        <f t="shared" si="13"/>
        <v>#DIV/0!</v>
      </c>
      <c r="U211" s="21" t="e">
        <f t="shared" si="14"/>
        <v>#DIV/0!</v>
      </c>
      <c r="V211" s="21" t="e">
        <f t="shared" si="15"/>
        <v>#DIV/0!</v>
      </c>
    </row>
    <row r="212" spans="1:22" s="11" customFormat="1" x14ac:dyDescent="0.2">
      <c r="A212" s="79"/>
      <c r="B212" s="79"/>
      <c r="C212" s="79"/>
      <c r="D212" s="38" t="s">
        <v>253</v>
      </c>
      <c r="E212" s="38" t="s">
        <v>254</v>
      </c>
      <c r="F212" s="38" t="s">
        <v>13</v>
      </c>
      <c r="G212" s="22"/>
      <c r="H212" s="27">
        <v>2</v>
      </c>
      <c r="I212" s="27">
        <v>4</v>
      </c>
      <c r="J212" s="22"/>
      <c r="K212" s="22"/>
      <c r="L212" s="27">
        <v>35</v>
      </c>
      <c r="M212" s="27">
        <v>67</v>
      </c>
      <c r="N212" s="22"/>
      <c r="O212" s="22"/>
      <c r="P212" s="27">
        <v>7</v>
      </c>
      <c r="Q212" s="27">
        <v>27</v>
      </c>
      <c r="R212" s="22"/>
      <c r="S212" s="21" t="e">
        <f t="shared" si="12"/>
        <v>#DIV/0!</v>
      </c>
      <c r="T212" s="21">
        <f t="shared" si="13"/>
        <v>0.2</v>
      </c>
      <c r="U212" s="21">
        <f t="shared" si="14"/>
        <v>0.40298507462686567</v>
      </c>
      <c r="V212" s="21" t="e">
        <f t="shared" si="15"/>
        <v>#DIV/0!</v>
      </c>
    </row>
    <row r="213" spans="1:22" s="11" customFormat="1" x14ac:dyDescent="0.2">
      <c r="A213" s="78" t="s">
        <v>303</v>
      </c>
      <c r="B213" s="78" t="s">
        <v>304</v>
      </c>
      <c r="C213" s="78" t="s">
        <v>13</v>
      </c>
      <c r="D213" s="38" t="s">
        <v>20</v>
      </c>
      <c r="E213" s="38" t="s">
        <v>21</v>
      </c>
      <c r="F213" s="38" t="s">
        <v>13</v>
      </c>
      <c r="G213" s="27">
        <v>380</v>
      </c>
      <c r="H213" s="27">
        <v>143</v>
      </c>
      <c r="I213" s="27">
        <v>724</v>
      </c>
      <c r="J213" s="27">
        <v>77</v>
      </c>
      <c r="K213" s="27">
        <v>17696</v>
      </c>
      <c r="L213" s="27">
        <v>6861</v>
      </c>
      <c r="M213" s="27">
        <v>35011</v>
      </c>
      <c r="N213" s="27">
        <v>3734</v>
      </c>
      <c r="O213" s="27">
        <v>15407</v>
      </c>
      <c r="P213" s="27">
        <v>6133</v>
      </c>
      <c r="Q213" s="27">
        <v>30606</v>
      </c>
      <c r="R213" s="27">
        <v>3490</v>
      </c>
      <c r="S213" s="21">
        <f t="shared" si="12"/>
        <v>0.87064873417721522</v>
      </c>
      <c r="T213" s="21">
        <f t="shared" si="13"/>
        <v>0.89389301851042124</v>
      </c>
      <c r="U213" s="21">
        <f t="shared" si="14"/>
        <v>0.87418239981720036</v>
      </c>
      <c r="V213" s="21">
        <f t="shared" si="15"/>
        <v>0.93465452597750398</v>
      </c>
    </row>
    <row r="214" spans="1:22" s="11" customFormat="1" x14ac:dyDescent="0.2">
      <c r="A214" s="79"/>
      <c r="B214" s="79"/>
      <c r="C214" s="79"/>
      <c r="D214" s="38" t="s">
        <v>158</v>
      </c>
      <c r="E214" s="38" t="s">
        <v>159</v>
      </c>
      <c r="F214" s="38" t="s">
        <v>13</v>
      </c>
      <c r="G214" s="22"/>
      <c r="H214" s="27">
        <v>1</v>
      </c>
      <c r="I214" s="22"/>
      <c r="J214" s="22"/>
      <c r="K214" s="22"/>
      <c r="L214" s="27">
        <v>48</v>
      </c>
      <c r="M214" s="22"/>
      <c r="N214" s="22"/>
      <c r="O214" s="22"/>
      <c r="P214" s="27">
        <v>14</v>
      </c>
      <c r="Q214" s="22"/>
      <c r="R214" s="22"/>
      <c r="S214" s="21" t="e">
        <f t="shared" si="12"/>
        <v>#DIV/0!</v>
      </c>
      <c r="T214" s="21">
        <f t="shared" si="13"/>
        <v>0.29166666666666669</v>
      </c>
      <c r="U214" s="21" t="e">
        <f t="shared" si="14"/>
        <v>#DIV/0!</v>
      </c>
      <c r="V214" s="21" t="e">
        <f t="shared" si="15"/>
        <v>#DIV/0!</v>
      </c>
    </row>
    <row r="215" spans="1:22" s="11" customFormat="1" x14ac:dyDescent="0.2">
      <c r="A215" s="78" t="s">
        <v>150</v>
      </c>
      <c r="B215" s="78" t="s">
        <v>151</v>
      </c>
      <c r="C215" s="78" t="s">
        <v>13</v>
      </c>
      <c r="D215" s="38" t="s">
        <v>11</v>
      </c>
      <c r="E215" s="38" t="s">
        <v>12</v>
      </c>
      <c r="F215" s="38" t="s">
        <v>13</v>
      </c>
      <c r="G215" s="27">
        <v>1216</v>
      </c>
      <c r="H215" s="27">
        <v>321</v>
      </c>
      <c r="I215" s="27">
        <v>468</v>
      </c>
      <c r="J215" s="27">
        <v>41</v>
      </c>
      <c r="K215" s="27">
        <v>80978</v>
      </c>
      <c r="L215" s="27">
        <v>21307</v>
      </c>
      <c r="M215" s="27">
        <v>35020</v>
      </c>
      <c r="N215" s="27">
        <v>3964</v>
      </c>
      <c r="O215" s="27">
        <v>60929</v>
      </c>
      <c r="P215" s="27">
        <v>14623</v>
      </c>
      <c r="Q215" s="27">
        <v>25411</v>
      </c>
      <c r="R215" s="27">
        <v>3412</v>
      </c>
      <c r="S215" s="21">
        <f t="shared" si="12"/>
        <v>0.75241423596532386</v>
      </c>
      <c r="T215" s="21">
        <f t="shared" si="13"/>
        <v>0.68630027690430373</v>
      </c>
      <c r="U215" s="21">
        <f t="shared" si="14"/>
        <v>0.72561393489434611</v>
      </c>
      <c r="V215" s="21">
        <f t="shared" si="15"/>
        <v>0.86074672048435918</v>
      </c>
    </row>
    <row r="216" spans="1:22" s="11" customFormat="1" x14ac:dyDescent="0.2">
      <c r="A216" s="79"/>
      <c r="B216" s="79"/>
      <c r="C216" s="79"/>
      <c r="D216" s="38" t="s">
        <v>20</v>
      </c>
      <c r="E216" s="38" t="s">
        <v>21</v>
      </c>
      <c r="F216" s="38" t="s">
        <v>13</v>
      </c>
      <c r="G216" s="27">
        <v>114</v>
      </c>
      <c r="H216" s="27">
        <v>7</v>
      </c>
      <c r="I216" s="27">
        <v>11</v>
      </c>
      <c r="J216" s="27">
        <v>9</v>
      </c>
      <c r="K216" s="27">
        <v>4998</v>
      </c>
      <c r="L216" s="27">
        <v>340</v>
      </c>
      <c r="M216" s="27">
        <v>539</v>
      </c>
      <c r="N216" s="27">
        <v>441</v>
      </c>
      <c r="O216" s="27">
        <v>3356</v>
      </c>
      <c r="P216" s="27">
        <v>243</v>
      </c>
      <c r="Q216" s="27">
        <v>308</v>
      </c>
      <c r="R216" s="27">
        <v>234</v>
      </c>
      <c r="S216" s="21">
        <f t="shared" si="12"/>
        <v>0.67146858743497395</v>
      </c>
      <c r="T216" s="21">
        <f t="shared" si="13"/>
        <v>0.71470588235294119</v>
      </c>
      <c r="U216" s="21">
        <f t="shared" si="14"/>
        <v>0.5714285714285714</v>
      </c>
      <c r="V216" s="21">
        <f t="shared" si="15"/>
        <v>0.53061224489795922</v>
      </c>
    </row>
    <row r="217" spans="1:22" s="11" customFormat="1" x14ac:dyDescent="0.2">
      <c r="A217" s="79"/>
      <c r="B217" s="79"/>
      <c r="C217" s="79"/>
      <c r="D217" s="38" t="s">
        <v>148</v>
      </c>
      <c r="E217" s="38" t="s">
        <v>149</v>
      </c>
      <c r="F217" s="38" t="s">
        <v>13</v>
      </c>
      <c r="G217" s="27">
        <v>291</v>
      </c>
      <c r="H217" s="27">
        <v>115</v>
      </c>
      <c r="I217" s="27">
        <v>219</v>
      </c>
      <c r="J217" s="27">
        <v>30</v>
      </c>
      <c r="K217" s="27">
        <v>13802</v>
      </c>
      <c r="L217" s="27">
        <v>5601</v>
      </c>
      <c r="M217" s="27">
        <v>10731</v>
      </c>
      <c r="N217" s="27">
        <v>1471</v>
      </c>
      <c r="O217" s="27">
        <v>9422</v>
      </c>
      <c r="P217" s="27">
        <v>3507</v>
      </c>
      <c r="Q217" s="27">
        <v>7811</v>
      </c>
      <c r="R217" s="27">
        <v>1154</v>
      </c>
      <c r="S217" s="21">
        <f t="shared" si="12"/>
        <v>0.68265468772641646</v>
      </c>
      <c r="T217" s="21">
        <f t="shared" si="13"/>
        <v>0.62613818960899836</v>
      </c>
      <c r="U217" s="21">
        <f t="shared" si="14"/>
        <v>0.72789115646258506</v>
      </c>
      <c r="V217" s="21">
        <f t="shared" si="15"/>
        <v>0.78450033990482659</v>
      </c>
    </row>
    <row r="218" spans="1:22" s="11" customFormat="1" x14ac:dyDescent="0.2">
      <c r="A218" s="79"/>
      <c r="B218" s="79"/>
      <c r="C218" s="79"/>
      <c r="D218" s="38" t="s">
        <v>14</v>
      </c>
      <c r="E218" s="38" t="s">
        <v>15</v>
      </c>
      <c r="F218" s="38" t="s">
        <v>13</v>
      </c>
      <c r="G218" s="22"/>
      <c r="H218" s="27">
        <v>19</v>
      </c>
      <c r="I218" s="27">
        <v>12</v>
      </c>
      <c r="J218" s="22"/>
      <c r="K218" s="22"/>
      <c r="L218" s="27">
        <v>924</v>
      </c>
      <c r="M218" s="27">
        <v>598</v>
      </c>
      <c r="N218" s="22"/>
      <c r="O218" s="22"/>
      <c r="P218" s="27">
        <v>586</v>
      </c>
      <c r="Q218" s="27">
        <v>297</v>
      </c>
      <c r="R218" s="22"/>
      <c r="S218" s="21" t="e">
        <f t="shared" si="12"/>
        <v>#DIV/0!</v>
      </c>
      <c r="T218" s="21">
        <f t="shared" si="13"/>
        <v>0.63419913419913421</v>
      </c>
      <c r="U218" s="21">
        <f t="shared" si="14"/>
        <v>0.49665551839464883</v>
      </c>
      <c r="V218" s="21" t="e">
        <f t="shared" si="15"/>
        <v>#DIV/0!</v>
      </c>
    </row>
    <row r="219" spans="1:22" s="11" customFormat="1" x14ac:dyDescent="0.2">
      <c r="A219" s="78" t="s">
        <v>255</v>
      </c>
      <c r="B219" s="78" t="s">
        <v>256</v>
      </c>
      <c r="C219" s="78" t="s">
        <v>13</v>
      </c>
      <c r="D219" s="38" t="s">
        <v>259</v>
      </c>
      <c r="E219" s="38" t="s">
        <v>260</v>
      </c>
      <c r="F219" s="38" t="s">
        <v>13</v>
      </c>
      <c r="G219" s="27">
        <v>42</v>
      </c>
      <c r="H219" s="27">
        <v>25</v>
      </c>
      <c r="I219" s="27">
        <v>42</v>
      </c>
      <c r="J219" s="27">
        <v>4</v>
      </c>
      <c r="K219" s="27">
        <v>751</v>
      </c>
      <c r="L219" s="27">
        <v>446</v>
      </c>
      <c r="M219" s="27">
        <v>798</v>
      </c>
      <c r="N219" s="27">
        <v>76</v>
      </c>
      <c r="O219" s="27">
        <v>504</v>
      </c>
      <c r="P219" s="27">
        <v>223</v>
      </c>
      <c r="Q219" s="27">
        <v>489</v>
      </c>
      <c r="R219" s="27">
        <v>29</v>
      </c>
      <c r="S219" s="21">
        <f t="shared" si="12"/>
        <v>0.67110519307589878</v>
      </c>
      <c r="T219" s="21">
        <f t="shared" si="13"/>
        <v>0.5</v>
      </c>
      <c r="U219" s="21">
        <f t="shared" si="14"/>
        <v>0.61278195488721809</v>
      </c>
      <c r="V219" s="21">
        <f t="shared" si="15"/>
        <v>0.38157894736842107</v>
      </c>
    </row>
    <row r="220" spans="1:22" s="11" customFormat="1" x14ac:dyDescent="0.2">
      <c r="A220" s="79"/>
      <c r="B220" s="79"/>
      <c r="C220" s="79"/>
      <c r="D220" s="38" t="s">
        <v>265</v>
      </c>
      <c r="E220" s="38" t="s">
        <v>266</v>
      </c>
      <c r="F220" s="38" t="s">
        <v>13</v>
      </c>
      <c r="G220" s="27">
        <v>3</v>
      </c>
      <c r="H220" s="22"/>
      <c r="I220" s="22"/>
      <c r="J220" s="22"/>
      <c r="K220" s="27">
        <v>57</v>
      </c>
      <c r="L220" s="22"/>
      <c r="M220" s="22"/>
      <c r="N220" s="22"/>
      <c r="O220" s="27">
        <v>19</v>
      </c>
      <c r="P220" s="22"/>
      <c r="Q220" s="22"/>
      <c r="R220" s="22"/>
      <c r="S220" s="21">
        <f t="shared" si="12"/>
        <v>0.33333333333333331</v>
      </c>
      <c r="T220" s="21" t="e">
        <f t="shared" si="13"/>
        <v>#DIV/0!</v>
      </c>
      <c r="U220" s="21" t="e">
        <f t="shared" si="14"/>
        <v>#DIV/0!</v>
      </c>
      <c r="V220" s="21" t="e">
        <f t="shared" si="15"/>
        <v>#DIV/0!</v>
      </c>
    </row>
    <row r="221" spans="1:22" s="11" customFormat="1" x14ac:dyDescent="0.2">
      <c r="A221" s="79"/>
      <c r="B221" s="79"/>
      <c r="C221" s="79"/>
      <c r="D221" s="38" t="s">
        <v>245</v>
      </c>
      <c r="E221" s="38" t="s">
        <v>246</v>
      </c>
      <c r="F221" s="38" t="s">
        <v>13</v>
      </c>
      <c r="G221" s="27">
        <v>88</v>
      </c>
      <c r="H221" s="27">
        <v>56</v>
      </c>
      <c r="I221" s="27">
        <v>33</v>
      </c>
      <c r="J221" s="27">
        <v>4</v>
      </c>
      <c r="K221" s="27">
        <v>1560</v>
      </c>
      <c r="L221" s="27">
        <v>700</v>
      </c>
      <c r="M221" s="27">
        <v>627</v>
      </c>
      <c r="N221" s="27">
        <v>76</v>
      </c>
      <c r="O221" s="27">
        <v>869</v>
      </c>
      <c r="P221" s="27">
        <v>494</v>
      </c>
      <c r="Q221" s="27">
        <v>349</v>
      </c>
      <c r="R221" s="27">
        <v>19</v>
      </c>
      <c r="S221" s="21">
        <f t="shared" si="12"/>
        <v>0.55705128205128207</v>
      </c>
      <c r="T221" s="21">
        <f t="shared" si="13"/>
        <v>0.70571428571428574</v>
      </c>
      <c r="U221" s="21">
        <f t="shared" si="14"/>
        <v>0.55661881977671457</v>
      </c>
      <c r="V221" s="21">
        <f t="shared" si="15"/>
        <v>0.25</v>
      </c>
    </row>
    <row r="222" spans="1:22" s="11" customFormat="1" x14ac:dyDescent="0.2">
      <c r="A222" s="79"/>
      <c r="B222" s="79"/>
      <c r="C222" s="79"/>
      <c r="D222" s="38" t="s">
        <v>11</v>
      </c>
      <c r="E222" s="38" t="s">
        <v>12</v>
      </c>
      <c r="F222" s="38" t="s">
        <v>13</v>
      </c>
      <c r="G222" s="27">
        <v>437</v>
      </c>
      <c r="H222" s="27">
        <v>264</v>
      </c>
      <c r="I222" s="27">
        <v>561</v>
      </c>
      <c r="J222" s="27">
        <v>53</v>
      </c>
      <c r="K222" s="27">
        <v>20482</v>
      </c>
      <c r="L222" s="27">
        <v>6937</v>
      </c>
      <c r="M222" s="27">
        <v>16084</v>
      </c>
      <c r="N222" s="27">
        <v>1698</v>
      </c>
      <c r="O222" s="27">
        <v>17374</v>
      </c>
      <c r="P222" s="27">
        <v>6174</v>
      </c>
      <c r="Q222" s="27">
        <v>14530</v>
      </c>
      <c r="R222" s="27">
        <v>1579</v>
      </c>
      <c r="S222" s="21">
        <f t="shared" si="12"/>
        <v>0.84825700615174304</v>
      </c>
      <c r="T222" s="21">
        <f t="shared" si="13"/>
        <v>0.89001009081735616</v>
      </c>
      <c r="U222" s="21">
        <f t="shared" si="14"/>
        <v>0.90338224322307881</v>
      </c>
      <c r="V222" s="21">
        <f t="shared" si="15"/>
        <v>0.92991755005889276</v>
      </c>
    </row>
    <row r="223" spans="1:22" s="11" customFormat="1" x14ac:dyDescent="0.2">
      <c r="A223" s="79"/>
      <c r="B223" s="79"/>
      <c r="C223" s="79"/>
      <c r="D223" s="38" t="s">
        <v>24</v>
      </c>
      <c r="E223" s="38" t="s">
        <v>25</v>
      </c>
      <c r="F223" s="38" t="s">
        <v>13</v>
      </c>
      <c r="G223" s="27">
        <v>1</v>
      </c>
      <c r="H223" s="22"/>
      <c r="I223" s="22"/>
      <c r="J223" s="22"/>
      <c r="K223" s="27">
        <v>50</v>
      </c>
      <c r="L223" s="22"/>
      <c r="M223" s="22"/>
      <c r="N223" s="22"/>
      <c r="O223" s="27">
        <v>19</v>
      </c>
      <c r="P223" s="22"/>
      <c r="Q223" s="22"/>
      <c r="R223" s="22"/>
      <c r="S223" s="21">
        <f t="shared" si="12"/>
        <v>0.38</v>
      </c>
      <c r="T223" s="21" t="e">
        <f t="shared" si="13"/>
        <v>#DIV/0!</v>
      </c>
      <c r="U223" s="21" t="e">
        <f t="shared" si="14"/>
        <v>#DIV/0!</v>
      </c>
      <c r="V223" s="21" t="e">
        <f t="shared" si="15"/>
        <v>#DIV/0!</v>
      </c>
    </row>
    <row r="224" spans="1:22" s="11" customFormat="1" x14ac:dyDescent="0.2">
      <c r="A224" s="79"/>
      <c r="B224" s="79"/>
      <c r="C224" s="79"/>
      <c r="D224" s="38" t="s">
        <v>196</v>
      </c>
      <c r="E224" s="38" t="s">
        <v>197</v>
      </c>
      <c r="F224" s="38" t="s">
        <v>13</v>
      </c>
      <c r="G224" s="27">
        <v>2</v>
      </c>
      <c r="H224" s="22"/>
      <c r="I224" s="22"/>
      <c r="J224" s="27">
        <v>1</v>
      </c>
      <c r="K224" s="27">
        <v>38</v>
      </c>
      <c r="L224" s="22"/>
      <c r="M224" s="22"/>
      <c r="N224" s="27">
        <v>9</v>
      </c>
      <c r="O224" s="27">
        <v>16</v>
      </c>
      <c r="P224" s="22"/>
      <c r="Q224" s="22"/>
      <c r="R224" s="27">
        <v>8</v>
      </c>
      <c r="S224" s="21">
        <f t="shared" si="12"/>
        <v>0.42105263157894735</v>
      </c>
      <c r="T224" s="21" t="e">
        <f t="shared" si="13"/>
        <v>#DIV/0!</v>
      </c>
      <c r="U224" s="21" t="e">
        <f t="shared" si="14"/>
        <v>#DIV/0!</v>
      </c>
      <c r="V224" s="21">
        <f t="shared" si="15"/>
        <v>0.88888888888888884</v>
      </c>
    </row>
    <row r="225" spans="1:22" s="11" customFormat="1" x14ac:dyDescent="0.2">
      <c r="A225" s="79"/>
      <c r="B225" s="79"/>
      <c r="C225" s="79"/>
      <c r="D225" s="38" t="s">
        <v>267</v>
      </c>
      <c r="E225" s="38" t="s">
        <v>268</v>
      </c>
      <c r="F225" s="38" t="s">
        <v>13</v>
      </c>
      <c r="G225" s="27">
        <v>2</v>
      </c>
      <c r="H225" s="22"/>
      <c r="I225" s="27">
        <v>2</v>
      </c>
      <c r="J225" s="22"/>
      <c r="K225" s="27">
        <v>38</v>
      </c>
      <c r="L225" s="22"/>
      <c r="M225" s="27">
        <v>38</v>
      </c>
      <c r="N225" s="22"/>
      <c r="O225" s="27">
        <v>3</v>
      </c>
      <c r="P225" s="22"/>
      <c r="Q225" s="27">
        <v>18</v>
      </c>
      <c r="R225" s="22"/>
      <c r="S225" s="21">
        <f t="shared" si="12"/>
        <v>7.8947368421052627E-2</v>
      </c>
      <c r="T225" s="21" t="e">
        <f t="shared" si="13"/>
        <v>#DIV/0!</v>
      </c>
      <c r="U225" s="21">
        <f t="shared" si="14"/>
        <v>0.47368421052631576</v>
      </c>
      <c r="V225" s="21" t="e">
        <f t="shared" si="15"/>
        <v>#DIV/0!</v>
      </c>
    </row>
    <row r="226" spans="1:22" s="11" customFormat="1" x14ac:dyDescent="0.2">
      <c r="A226" s="79"/>
      <c r="B226" s="79"/>
      <c r="C226" s="79"/>
      <c r="D226" s="38" t="s">
        <v>26</v>
      </c>
      <c r="E226" s="38" t="s">
        <v>27</v>
      </c>
      <c r="F226" s="38" t="s">
        <v>13</v>
      </c>
      <c r="G226" s="27">
        <v>133</v>
      </c>
      <c r="H226" s="27">
        <v>53</v>
      </c>
      <c r="I226" s="27">
        <v>129</v>
      </c>
      <c r="J226" s="27">
        <v>13</v>
      </c>
      <c r="K226" s="27">
        <v>7756</v>
      </c>
      <c r="L226" s="27">
        <v>2758</v>
      </c>
      <c r="M226" s="27">
        <v>6411</v>
      </c>
      <c r="N226" s="27">
        <v>650</v>
      </c>
      <c r="O226" s="27">
        <v>6099</v>
      </c>
      <c r="P226" s="27">
        <v>2358</v>
      </c>
      <c r="Q226" s="27">
        <v>5444</v>
      </c>
      <c r="R226" s="27">
        <v>591</v>
      </c>
      <c r="S226" s="21">
        <f t="shared" si="12"/>
        <v>0.78635894791129446</v>
      </c>
      <c r="T226" s="21">
        <f t="shared" si="13"/>
        <v>0.85496736765772297</v>
      </c>
      <c r="U226" s="21">
        <f t="shared" si="14"/>
        <v>0.84916549680237097</v>
      </c>
      <c r="V226" s="21">
        <f t="shared" si="15"/>
        <v>0.90923076923076918</v>
      </c>
    </row>
    <row r="227" spans="1:22" s="11" customFormat="1" x14ac:dyDescent="0.2">
      <c r="A227" s="79"/>
      <c r="B227" s="79"/>
      <c r="C227" s="79"/>
      <c r="D227" s="38" t="s">
        <v>249</v>
      </c>
      <c r="E227" s="38" t="s">
        <v>250</v>
      </c>
      <c r="F227" s="38" t="s">
        <v>13</v>
      </c>
      <c r="G227" s="22"/>
      <c r="H227" s="27">
        <v>2</v>
      </c>
      <c r="I227" s="22"/>
      <c r="J227" s="22"/>
      <c r="K227" s="22"/>
      <c r="L227" s="27">
        <v>88</v>
      </c>
      <c r="M227" s="22"/>
      <c r="N227" s="22"/>
      <c r="O227" s="22"/>
      <c r="P227" s="27">
        <v>20</v>
      </c>
      <c r="Q227" s="22"/>
      <c r="R227" s="22"/>
      <c r="S227" s="21" t="e">
        <f t="shared" si="12"/>
        <v>#DIV/0!</v>
      </c>
      <c r="T227" s="21">
        <f t="shared" si="13"/>
        <v>0.22727272727272727</v>
      </c>
      <c r="U227" s="21" t="e">
        <f t="shared" si="14"/>
        <v>#DIV/0!</v>
      </c>
      <c r="V227" s="21" t="e">
        <f t="shared" si="15"/>
        <v>#DIV/0!</v>
      </c>
    </row>
    <row r="228" spans="1:22" s="11" customFormat="1" x14ac:dyDescent="0.2">
      <c r="A228" s="78" t="s">
        <v>297</v>
      </c>
      <c r="B228" s="78" t="s">
        <v>298</v>
      </c>
      <c r="C228" s="78" t="s">
        <v>13</v>
      </c>
      <c r="D228" s="38" t="s">
        <v>11</v>
      </c>
      <c r="E228" s="38" t="s">
        <v>12</v>
      </c>
      <c r="F228" s="38" t="s">
        <v>13</v>
      </c>
      <c r="G228" s="27">
        <v>254</v>
      </c>
      <c r="H228" s="27">
        <v>105</v>
      </c>
      <c r="I228" s="27">
        <v>211</v>
      </c>
      <c r="J228" s="27">
        <v>18</v>
      </c>
      <c r="K228" s="27">
        <v>10284</v>
      </c>
      <c r="L228" s="27">
        <v>4219</v>
      </c>
      <c r="M228" s="27">
        <v>8074</v>
      </c>
      <c r="N228" s="27">
        <v>714</v>
      </c>
      <c r="O228" s="27">
        <v>9142</v>
      </c>
      <c r="P228" s="27">
        <v>3636</v>
      </c>
      <c r="Q228" s="27">
        <v>7038</v>
      </c>
      <c r="R228" s="27">
        <v>688</v>
      </c>
      <c r="S228" s="21">
        <f t="shared" si="12"/>
        <v>0.88895371450797356</v>
      </c>
      <c r="T228" s="21">
        <f t="shared" si="13"/>
        <v>0.86181559611282299</v>
      </c>
      <c r="U228" s="21">
        <f t="shared" si="14"/>
        <v>0.87168689621005702</v>
      </c>
      <c r="V228" s="21">
        <f t="shared" si="15"/>
        <v>0.96358543417366949</v>
      </c>
    </row>
    <row r="229" spans="1:22" s="11" customFormat="1" x14ac:dyDescent="0.2">
      <c r="A229" s="79"/>
      <c r="B229" s="79"/>
      <c r="C229" s="79"/>
      <c r="D229" s="38" t="s">
        <v>20</v>
      </c>
      <c r="E229" s="38" t="s">
        <v>21</v>
      </c>
      <c r="F229" s="38" t="s">
        <v>13</v>
      </c>
      <c r="G229" s="27">
        <v>104</v>
      </c>
      <c r="H229" s="27">
        <v>45</v>
      </c>
      <c r="I229" s="27">
        <v>104</v>
      </c>
      <c r="J229" s="27">
        <v>8</v>
      </c>
      <c r="K229" s="27">
        <v>3837</v>
      </c>
      <c r="L229" s="27">
        <v>1676</v>
      </c>
      <c r="M229" s="27">
        <v>4177</v>
      </c>
      <c r="N229" s="27">
        <v>328</v>
      </c>
      <c r="O229" s="27">
        <v>3470</v>
      </c>
      <c r="P229" s="27">
        <v>1417</v>
      </c>
      <c r="Q229" s="27">
        <v>3574</v>
      </c>
      <c r="R229" s="27">
        <v>322</v>
      </c>
      <c r="S229" s="21">
        <f t="shared" si="12"/>
        <v>0.90435235861350016</v>
      </c>
      <c r="T229" s="21">
        <f t="shared" si="13"/>
        <v>0.84546539379474939</v>
      </c>
      <c r="U229" s="21">
        <f t="shared" si="14"/>
        <v>0.85563801771606418</v>
      </c>
      <c r="V229" s="21">
        <f t="shared" si="15"/>
        <v>0.98170731707317072</v>
      </c>
    </row>
    <row r="230" spans="1:22" s="11" customFormat="1" x14ac:dyDescent="0.2">
      <c r="A230" s="79"/>
      <c r="B230" s="79"/>
      <c r="C230" s="79"/>
      <c r="D230" s="38" t="s">
        <v>307</v>
      </c>
      <c r="E230" s="38" t="s">
        <v>308</v>
      </c>
      <c r="F230" s="38" t="s">
        <v>13</v>
      </c>
      <c r="G230" s="27">
        <v>101</v>
      </c>
      <c r="H230" s="27">
        <v>23</v>
      </c>
      <c r="I230" s="27">
        <v>87</v>
      </c>
      <c r="J230" s="27">
        <v>9</v>
      </c>
      <c r="K230" s="27">
        <v>3950</v>
      </c>
      <c r="L230" s="27">
        <v>883</v>
      </c>
      <c r="M230" s="27">
        <v>3314</v>
      </c>
      <c r="N230" s="27">
        <v>358</v>
      </c>
      <c r="O230" s="27">
        <v>3265</v>
      </c>
      <c r="P230" s="27">
        <v>753</v>
      </c>
      <c r="Q230" s="27">
        <v>2862</v>
      </c>
      <c r="R230" s="27">
        <v>348</v>
      </c>
      <c r="S230" s="21">
        <f t="shared" si="12"/>
        <v>0.82658227848101262</v>
      </c>
      <c r="T230" s="21">
        <f t="shared" si="13"/>
        <v>0.85277463193657987</v>
      </c>
      <c r="U230" s="21">
        <f t="shared" si="14"/>
        <v>0.86360893180446585</v>
      </c>
      <c r="V230" s="21">
        <f t="shared" si="15"/>
        <v>0.97206703910614523</v>
      </c>
    </row>
    <row r="231" spans="1:22" s="11" customFormat="1" x14ac:dyDescent="0.2">
      <c r="A231" s="78" t="s">
        <v>253</v>
      </c>
      <c r="B231" s="78" t="s">
        <v>254</v>
      </c>
      <c r="C231" s="78" t="s">
        <v>13</v>
      </c>
      <c r="D231" s="38" t="s">
        <v>283</v>
      </c>
      <c r="E231" s="38" t="s">
        <v>284</v>
      </c>
      <c r="F231" s="38" t="s">
        <v>13</v>
      </c>
      <c r="G231" s="27">
        <v>33</v>
      </c>
      <c r="H231" s="27">
        <v>25</v>
      </c>
      <c r="I231" s="27">
        <v>2</v>
      </c>
      <c r="J231" s="22"/>
      <c r="K231" s="27">
        <v>557</v>
      </c>
      <c r="L231" s="27">
        <v>300</v>
      </c>
      <c r="M231" s="27">
        <v>38</v>
      </c>
      <c r="N231" s="22"/>
      <c r="O231" s="27">
        <v>397</v>
      </c>
      <c r="P231" s="27">
        <v>166</v>
      </c>
      <c r="Q231" s="27">
        <v>19</v>
      </c>
      <c r="R231" s="22"/>
      <c r="S231" s="21">
        <f t="shared" si="12"/>
        <v>0.71274685816876127</v>
      </c>
      <c r="T231" s="21">
        <f t="shared" si="13"/>
        <v>0.55333333333333334</v>
      </c>
      <c r="U231" s="21">
        <f t="shared" si="14"/>
        <v>0.5</v>
      </c>
      <c r="V231" s="21" t="e">
        <f t="shared" si="15"/>
        <v>#DIV/0!</v>
      </c>
    </row>
    <row r="232" spans="1:22" s="11" customFormat="1" x14ac:dyDescent="0.2">
      <c r="A232" s="79"/>
      <c r="B232" s="79"/>
      <c r="C232" s="79"/>
      <c r="D232" s="38" t="s">
        <v>131</v>
      </c>
      <c r="E232" s="38" t="s">
        <v>132</v>
      </c>
      <c r="F232" s="38" t="s">
        <v>13</v>
      </c>
      <c r="G232" s="27">
        <v>8</v>
      </c>
      <c r="H232" s="27">
        <v>6</v>
      </c>
      <c r="I232" s="27">
        <v>16</v>
      </c>
      <c r="J232" s="27">
        <v>2</v>
      </c>
      <c r="K232" s="27">
        <v>119</v>
      </c>
      <c r="L232" s="27">
        <v>67</v>
      </c>
      <c r="M232" s="27">
        <v>268</v>
      </c>
      <c r="N232" s="27">
        <v>38</v>
      </c>
      <c r="O232" s="27">
        <v>88</v>
      </c>
      <c r="P232" s="27">
        <v>44</v>
      </c>
      <c r="Q232" s="27">
        <v>226</v>
      </c>
      <c r="R232" s="27">
        <v>37</v>
      </c>
      <c r="S232" s="21">
        <f t="shared" si="12"/>
        <v>0.73949579831932777</v>
      </c>
      <c r="T232" s="21">
        <f t="shared" si="13"/>
        <v>0.65671641791044777</v>
      </c>
      <c r="U232" s="21">
        <f t="shared" si="14"/>
        <v>0.84328358208955223</v>
      </c>
      <c r="V232" s="21">
        <f t="shared" si="15"/>
        <v>0.97368421052631582</v>
      </c>
    </row>
    <row r="233" spans="1:22" s="11" customFormat="1" x14ac:dyDescent="0.2">
      <c r="A233" s="79"/>
      <c r="B233" s="79"/>
      <c r="C233" s="79"/>
      <c r="D233" s="38" t="s">
        <v>267</v>
      </c>
      <c r="E233" s="38" t="s">
        <v>268</v>
      </c>
      <c r="F233" s="38" t="s">
        <v>13</v>
      </c>
      <c r="G233" s="27">
        <v>14</v>
      </c>
      <c r="H233" s="27">
        <v>8</v>
      </c>
      <c r="I233" s="27">
        <v>12</v>
      </c>
      <c r="J233" s="27">
        <v>2</v>
      </c>
      <c r="K233" s="27">
        <v>218</v>
      </c>
      <c r="L233" s="27">
        <v>152</v>
      </c>
      <c r="M233" s="27">
        <v>228</v>
      </c>
      <c r="N233" s="27">
        <v>38</v>
      </c>
      <c r="O233" s="27">
        <v>169</v>
      </c>
      <c r="P233" s="27">
        <v>63</v>
      </c>
      <c r="Q233" s="27">
        <v>134</v>
      </c>
      <c r="R233" s="27">
        <v>35</v>
      </c>
      <c r="S233" s="21">
        <f t="shared" si="12"/>
        <v>0.77522935779816515</v>
      </c>
      <c r="T233" s="21">
        <f t="shared" si="13"/>
        <v>0.41447368421052633</v>
      </c>
      <c r="U233" s="21">
        <f t="shared" si="14"/>
        <v>0.58771929824561409</v>
      </c>
      <c r="V233" s="21">
        <f t="shared" si="15"/>
        <v>0.92105263157894735</v>
      </c>
    </row>
    <row r="234" spans="1:22" s="11" customFormat="1" x14ac:dyDescent="0.2">
      <c r="A234" s="79"/>
      <c r="B234" s="79"/>
      <c r="C234" s="79"/>
      <c r="D234" s="38" t="s">
        <v>194</v>
      </c>
      <c r="E234" s="38" t="s">
        <v>195</v>
      </c>
      <c r="F234" s="38" t="s">
        <v>13</v>
      </c>
      <c r="G234" s="22"/>
      <c r="H234" s="27">
        <v>2</v>
      </c>
      <c r="I234" s="27">
        <v>4</v>
      </c>
      <c r="J234" s="22"/>
      <c r="K234" s="22"/>
      <c r="L234" s="27">
        <v>35</v>
      </c>
      <c r="M234" s="27">
        <v>67</v>
      </c>
      <c r="N234" s="22"/>
      <c r="O234" s="22"/>
      <c r="P234" s="27">
        <v>3</v>
      </c>
      <c r="Q234" s="27">
        <v>4</v>
      </c>
      <c r="R234" s="22"/>
      <c r="S234" s="21" t="e">
        <f t="shared" si="12"/>
        <v>#DIV/0!</v>
      </c>
      <c r="T234" s="21">
        <f t="shared" si="13"/>
        <v>8.5714285714285715E-2</v>
      </c>
      <c r="U234" s="21">
        <f t="shared" si="14"/>
        <v>5.9701492537313432E-2</v>
      </c>
      <c r="V234" s="21" t="e">
        <f t="shared" si="15"/>
        <v>#DIV/0!</v>
      </c>
    </row>
    <row r="235" spans="1:22" s="11" customFormat="1" x14ac:dyDescent="0.2">
      <c r="A235" s="79"/>
      <c r="B235" s="79"/>
      <c r="C235" s="79"/>
      <c r="D235" s="38" t="s">
        <v>235</v>
      </c>
      <c r="E235" s="38" t="s">
        <v>236</v>
      </c>
      <c r="F235" s="38" t="s">
        <v>13</v>
      </c>
      <c r="G235" s="22"/>
      <c r="H235" s="22"/>
      <c r="I235" s="27">
        <v>1</v>
      </c>
      <c r="J235" s="22"/>
      <c r="K235" s="22"/>
      <c r="L235" s="22"/>
      <c r="M235" s="27">
        <v>19</v>
      </c>
      <c r="N235" s="22"/>
      <c r="O235" s="22"/>
      <c r="P235" s="22"/>
      <c r="Q235" s="27">
        <v>10</v>
      </c>
      <c r="R235" s="22"/>
      <c r="S235" s="21" t="e">
        <f t="shared" si="12"/>
        <v>#DIV/0!</v>
      </c>
      <c r="T235" s="21" t="e">
        <f t="shared" si="13"/>
        <v>#DIV/0!</v>
      </c>
      <c r="U235" s="21">
        <f t="shared" si="14"/>
        <v>0.52631578947368418</v>
      </c>
      <c r="V235" s="21" t="e">
        <f t="shared" si="15"/>
        <v>#DIV/0!</v>
      </c>
    </row>
    <row r="236" spans="1:22" s="11" customFormat="1" x14ac:dyDescent="0.2">
      <c r="A236" s="78" t="s">
        <v>131</v>
      </c>
      <c r="B236" s="78" t="s">
        <v>132</v>
      </c>
      <c r="C236" s="78" t="s">
        <v>13</v>
      </c>
      <c r="D236" s="38" t="s">
        <v>283</v>
      </c>
      <c r="E236" s="38" t="s">
        <v>284</v>
      </c>
      <c r="F236" s="38" t="s">
        <v>13</v>
      </c>
      <c r="G236" s="27">
        <v>5</v>
      </c>
      <c r="H236" s="27">
        <v>1</v>
      </c>
      <c r="I236" s="27">
        <v>1</v>
      </c>
      <c r="J236" s="22"/>
      <c r="K236" s="27">
        <v>68</v>
      </c>
      <c r="L236" s="27">
        <v>19</v>
      </c>
      <c r="M236" s="27">
        <v>19</v>
      </c>
      <c r="N236" s="22"/>
      <c r="O236" s="27">
        <v>56</v>
      </c>
      <c r="P236" s="27">
        <v>10</v>
      </c>
      <c r="Q236" s="27">
        <v>8</v>
      </c>
      <c r="R236" s="22"/>
      <c r="S236" s="21">
        <f t="shared" si="12"/>
        <v>0.82352941176470584</v>
      </c>
      <c r="T236" s="21">
        <f t="shared" si="13"/>
        <v>0.52631578947368418</v>
      </c>
      <c r="U236" s="21">
        <f t="shared" si="14"/>
        <v>0.42105263157894735</v>
      </c>
      <c r="V236" s="21" t="e">
        <f t="shared" si="15"/>
        <v>#DIV/0!</v>
      </c>
    </row>
    <row r="237" spans="1:22" s="11" customFormat="1" x14ac:dyDescent="0.2">
      <c r="A237" s="79"/>
      <c r="B237" s="79"/>
      <c r="C237" s="79"/>
      <c r="D237" s="38" t="s">
        <v>11</v>
      </c>
      <c r="E237" s="38" t="s">
        <v>12</v>
      </c>
      <c r="F237" s="38" t="s">
        <v>13</v>
      </c>
      <c r="G237" s="27">
        <v>1417</v>
      </c>
      <c r="H237" s="27">
        <v>806</v>
      </c>
      <c r="I237" s="27">
        <v>1005</v>
      </c>
      <c r="J237" s="27">
        <v>119</v>
      </c>
      <c r="K237" s="27">
        <v>175789</v>
      </c>
      <c r="L237" s="27">
        <v>58369</v>
      </c>
      <c r="M237" s="27">
        <v>84304</v>
      </c>
      <c r="N237" s="27">
        <v>16690</v>
      </c>
      <c r="O237" s="27">
        <v>146869</v>
      </c>
      <c r="P237" s="27">
        <v>48690</v>
      </c>
      <c r="Q237" s="27">
        <v>72358</v>
      </c>
      <c r="R237" s="27">
        <v>13760</v>
      </c>
      <c r="S237" s="21">
        <f t="shared" si="12"/>
        <v>0.83548458663511371</v>
      </c>
      <c r="T237" s="21">
        <f t="shared" si="13"/>
        <v>0.83417567544415705</v>
      </c>
      <c r="U237" s="21">
        <f t="shared" si="14"/>
        <v>0.85829853862212946</v>
      </c>
      <c r="V237" s="21">
        <f t="shared" si="15"/>
        <v>0.82444577591372081</v>
      </c>
    </row>
    <row r="238" spans="1:22" s="11" customFormat="1" x14ac:dyDescent="0.2">
      <c r="A238" s="79"/>
      <c r="B238" s="79"/>
      <c r="C238" s="79"/>
      <c r="D238" s="38" t="s">
        <v>20</v>
      </c>
      <c r="E238" s="38" t="s">
        <v>21</v>
      </c>
      <c r="F238" s="38" t="s">
        <v>13</v>
      </c>
      <c r="G238" s="27">
        <v>50</v>
      </c>
      <c r="H238" s="27">
        <v>21</v>
      </c>
      <c r="I238" s="22"/>
      <c r="J238" s="22"/>
      <c r="K238" s="27">
        <v>6768</v>
      </c>
      <c r="L238" s="27">
        <v>3000</v>
      </c>
      <c r="M238" s="22"/>
      <c r="N238" s="22"/>
      <c r="O238" s="27">
        <v>5408</v>
      </c>
      <c r="P238" s="27">
        <v>2367</v>
      </c>
      <c r="Q238" s="22"/>
      <c r="R238" s="22"/>
      <c r="S238" s="21">
        <f t="shared" si="12"/>
        <v>0.79905437352245867</v>
      </c>
      <c r="T238" s="21">
        <f t="shared" si="13"/>
        <v>0.78900000000000003</v>
      </c>
      <c r="U238" s="21" t="e">
        <f t="shared" si="14"/>
        <v>#DIV/0!</v>
      </c>
      <c r="V238" s="21" t="e">
        <f t="shared" si="15"/>
        <v>#DIV/0!</v>
      </c>
    </row>
    <row r="239" spans="1:22" s="11" customFormat="1" x14ac:dyDescent="0.2">
      <c r="A239" s="79"/>
      <c r="B239" s="79"/>
      <c r="C239" s="79"/>
      <c r="D239" s="38" t="s">
        <v>253</v>
      </c>
      <c r="E239" s="38" t="s">
        <v>254</v>
      </c>
      <c r="F239" s="38" t="s">
        <v>13</v>
      </c>
      <c r="G239" s="27">
        <v>6</v>
      </c>
      <c r="H239" s="27">
        <v>6</v>
      </c>
      <c r="I239" s="27">
        <v>16</v>
      </c>
      <c r="J239" s="27">
        <v>2</v>
      </c>
      <c r="K239" s="27">
        <v>78</v>
      </c>
      <c r="L239" s="27">
        <v>66</v>
      </c>
      <c r="M239" s="27">
        <v>271</v>
      </c>
      <c r="N239" s="27">
        <v>38</v>
      </c>
      <c r="O239" s="27">
        <v>62</v>
      </c>
      <c r="P239" s="27">
        <v>63</v>
      </c>
      <c r="Q239" s="27">
        <v>256</v>
      </c>
      <c r="R239" s="27">
        <v>27</v>
      </c>
      <c r="S239" s="21">
        <f t="shared" si="12"/>
        <v>0.79487179487179482</v>
      </c>
      <c r="T239" s="21">
        <f t="shared" si="13"/>
        <v>0.95454545454545459</v>
      </c>
      <c r="U239" s="21">
        <f t="shared" si="14"/>
        <v>0.94464944649446492</v>
      </c>
      <c r="V239" s="21">
        <f t="shared" si="15"/>
        <v>0.71052631578947367</v>
      </c>
    </row>
    <row r="240" spans="1:22" s="11" customFormat="1" x14ac:dyDescent="0.2">
      <c r="A240" s="79"/>
      <c r="B240" s="79"/>
      <c r="C240" s="79"/>
      <c r="D240" s="38" t="s">
        <v>227</v>
      </c>
      <c r="E240" s="38" t="s">
        <v>228</v>
      </c>
      <c r="F240" s="38" t="s">
        <v>13</v>
      </c>
      <c r="G240" s="27">
        <v>78</v>
      </c>
      <c r="H240" s="27">
        <v>39</v>
      </c>
      <c r="I240" s="27">
        <v>43</v>
      </c>
      <c r="J240" s="27">
        <v>7</v>
      </c>
      <c r="K240" s="27">
        <v>1369</v>
      </c>
      <c r="L240" s="27">
        <v>710</v>
      </c>
      <c r="M240" s="27">
        <v>817</v>
      </c>
      <c r="N240" s="27">
        <v>133</v>
      </c>
      <c r="O240" s="27">
        <v>1322</v>
      </c>
      <c r="P240" s="27">
        <v>560</v>
      </c>
      <c r="Q240" s="27">
        <v>654</v>
      </c>
      <c r="R240" s="27">
        <v>126</v>
      </c>
      <c r="S240" s="21">
        <f t="shared" si="12"/>
        <v>0.96566837107377645</v>
      </c>
      <c r="T240" s="21">
        <f t="shared" si="13"/>
        <v>0.78873239436619713</v>
      </c>
      <c r="U240" s="21">
        <f t="shared" si="14"/>
        <v>0.80048959608323134</v>
      </c>
      <c r="V240" s="21">
        <f t="shared" si="15"/>
        <v>0.94736842105263153</v>
      </c>
    </row>
    <row r="241" spans="1:22" s="11" customFormat="1" x14ac:dyDescent="0.2">
      <c r="A241" s="79"/>
      <c r="B241" s="79"/>
      <c r="C241" s="79"/>
      <c r="D241" s="38" t="s">
        <v>17</v>
      </c>
      <c r="E241" s="38" t="s">
        <v>18</v>
      </c>
      <c r="F241" s="38" t="s">
        <v>13</v>
      </c>
      <c r="G241" s="27">
        <v>47</v>
      </c>
      <c r="H241" s="27">
        <v>18</v>
      </c>
      <c r="I241" s="27">
        <v>22</v>
      </c>
      <c r="J241" s="27">
        <v>21</v>
      </c>
      <c r="K241" s="27">
        <v>8822</v>
      </c>
      <c r="L241" s="27">
        <v>3384</v>
      </c>
      <c r="M241" s="27">
        <v>3626</v>
      </c>
      <c r="N241" s="27">
        <v>3324</v>
      </c>
      <c r="O241" s="27">
        <v>5462</v>
      </c>
      <c r="P241" s="27">
        <v>2458</v>
      </c>
      <c r="Q241" s="27">
        <v>1772</v>
      </c>
      <c r="R241" s="27">
        <v>1369</v>
      </c>
      <c r="S241" s="21">
        <f t="shared" si="12"/>
        <v>0.61913398322375879</v>
      </c>
      <c r="T241" s="21">
        <f t="shared" si="13"/>
        <v>0.72635933806146569</v>
      </c>
      <c r="U241" s="21">
        <f t="shared" si="14"/>
        <v>0.4886927744070601</v>
      </c>
      <c r="V241" s="21">
        <f t="shared" si="15"/>
        <v>0.41185318892900119</v>
      </c>
    </row>
    <row r="242" spans="1:22" s="11" customFormat="1" x14ac:dyDescent="0.2">
      <c r="A242" s="79"/>
      <c r="B242" s="79"/>
      <c r="C242" s="79"/>
      <c r="D242" s="38" t="s">
        <v>235</v>
      </c>
      <c r="E242" s="38" t="s">
        <v>236</v>
      </c>
      <c r="F242" s="38" t="s">
        <v>13</v>
      </c>
      <c r="G242" s="27">
        <v>7</v>
      </c>
      <c r="H242" s="27">
        <v>9</v>
      </c>
      <c r="I242" s="27">
        <v>16</v>
      </c>
      <c r="J242" s="27">
        <v>2</v>
      </c>
      <c r="K242" s="27">
        <v>95</v>
      </c>
      <c r="L242" s="27">
        <v>152</v>
      </c>
      <c r="M242" s="27">
        <v>304</v>
      </c>
      <c r="N242" s="27">
        <v>38</v>
      </c>
      <c r="O242" s="27">
        <v>60</v>
      </c>
      <c r="P242" s="27">
        <v>110</v>
      </c>
      <c r="Q242" s="27">
        <v>262</v>
      </c>
      <c r="R242" s="27">
        <v>38</v>
      </c>
      <c r="S242" s="21">
        <f t="shared" si="12"/>
        <v>0.63157894736842102</v>
      </c>
      <c r="T242" s="21">
        <f t="shared" si="13"/>
        <v>0.72368421052631582</v>
      </c>
      <c r="U242" s="21">
        <f t="shared" si="14"/>
        <v>0.86184210526315785</v>
      </c>
      <c r="V242" s="21">
        <f t="shared" si="15"/>
        <v>1</v>
      </c>
    </row>
    <row r="243" spans="1:22" s="11" customFormat="1" x14ac:dyDescent="0.2">
      <c r="A243" s="79"/>
      <c r="B243" s="79"/>
      <c r="C243" s="79"/>
      <c r="D243" s="38" t="s">
        <v>133</v>
      </c>
      <c r="E243" s="38" t="s">
        <v>134</v>
      </c>
      <c r="F243" s="38" t="s">
        <v>13</v>
      </c>
      <c r="G243" s="22"/>
      <c r="H243" s="27">
        <v>1</v>
      </c>
      <c r="I243" s="22"/>
      <c r="J243" s="22"/>
      <c r="K243" s="22"/>
      <c r="L243" s="27">
        <v>180</v>
      </c>
      <c r="M243" s="22"/>
      <c r="N243" s="22"/>
      <c r="O243" s="22"/>
      <c r="P243" s="27">
        <v>169</v>
      </c>
      <c r="Q243" s="22"/>
      <c r="R243" s="22"/>
      <c r="S243" s="21" t="e">
        <f t="shared" si="12"/>
        <v>#DIV/0!</v>
      </c>
      <c r="T243" s="21">
        <f t="shared" si="13"/>
        <v>0.93888888888888888</v>
      </c>
      <c r="U243" s="21" t="e">
        <f t="shared" si="14"/>
        <v>#DIV/0!</v>
      </c>
      <c r="V243" s="21" t="e">
        <f t="shared" si="15"/>
        <v>#DIV/0!</v>
      </c>
    </row>
    <row r="244" spans="1:22" s="11" customFormat="1" x14ac:dyDescent="0.2">
      <c r="A244" s="78" t="s">
        <v>251</v>
      </c>
      <c r="B244" s="78" t="s">
        <v>252</v>
      </c>
      <c r="C244" s="78" t="s">
        <v>13</v>
      </c>
      <c r="D244" s="38" t="s">
        <v>11</v>
      </c>
      <c r="E244" s="38" t="s">
        <v>12</v>
      </c>
      <c r="F244" s="38" t="s">
        <v>13</v>
      </c>
      <c r="G244" s="27">
        <v>65</v>
      </c>
      <c r="H244" s="22"/>
      <c r="I244" s="27">
        <v>73</v>
      </c>
      <c r="J244" s="22"/>
      <c r="K244" s="27">
        <v>3124</v>
      </c>
      <c r="L244" s="22"/>
      <c r="M244" s="27">
        <v>3330</v>
      </c>
      <c r="N244" s="22"/>
      <c r="O244" s="27">
        <v>2807</v>
      </c>
      <c r="P244" s="22"/>
      <c r="Q244" s="27">
        <v>2728</v>
      </c>
      <c r="R244" s="22"/>
      <c r="S244" s="21">
        <f t="shared" si="12"/>
        <v>0.89852752880921893</v>
      </c>
      <c r="T244" s="21" t="e">
        <f t="shared" si="13"/>
        <v>#DIV/0!</v>
      </c>
      <c r="U244" s="21">
        <f t="shared" si="14"/>
        <v>0.81921921921921925</v>
      </c>
      <c r="V244" s="21" t="e">
        <f t="shared" si="15"/>
        <v>#DIV/0!</v>
      </c>
    </row>
    <row r="245" spans="1:22" s="11" customFormat="1" x14ac:dyDescent="0.2">
      <c r="A245" s="79"/>
      <c r="B245" s="79"/>
      <c r="C245" s="79"/>
      <c r="D245" s="38" t="s">
        <v>26</v>
      </c>
      <c r="E245" s="38" t="s">
        <v>27</v>
      </c>
      <c r="F245" s="38" t="s">
        <v>13</v>
      </c>
      <c r="G245" s="27">
        <v>12</v>
      </c>
      <c r="H245" s="22"/>
      <c r="I245" s="22"/>
      <c r="J245" s="22"/>
      <c r="K245" s="27">
        <v>228</v>
      </c>
      <c r="L245" s="22"/>
      <c r="M245" s="22"/>
      <c r="N245" s="22"/>
      <c r="O245" s="27">
        <v>116</v>
      </c>
      <c r="P245" s="22"/>
      <c r="Q245" s="22"/>
      <c r="R245" s="22"/>
      <c r="S245" s="21">
        <f t="shared" si="12"/>
        <v>0.50877192982456143</v>
      </c>
      <c r="T245" s="21" t="e">
        <f t="shared" si="13"/>
        <v>#DIV/0!</v>
      </c>
      <c r="U245" s="21" t="e">
        <f t="shared" si="14"/>
        <v>#DIV/0!</v>
      </c>
      <c r="V245" s="21" t="e">
        <f t="shared" si="15"/>
        <v>#DIV/0!</v>
      </c>
    </row>
    <row r="246" spans="1:22" s="11" customFormat="1" x14ac:dyDescent="0.2">
      <c r="A246" s="79"/>
      <c r="B246" s="79"/>
      <c r="C246" s="79"/>
      <c r="D246" s="38" t="s">
        <v>285</v>
      </c>
      <c r="E246" s="38" t="s">
        <v>286</v>
      </c>
      <c r="F246" s="38" t="s">
        <v>13</v>
      </c>
      <c r="G246" s="22"/>
      <c r="H246" s="27">
        <v>1</v>
      </c>
      <c r="I246" s="22"/>
      <c r="J246" s="22"/>
      <c r="K246" s="22"/>
      <c r="L246" s="27">
        <v>19</v>
      </c>
      <c r="M246" s="22"/>
      <c r="N246" s="22"/>
      <c r="O246" s="22"/>
      <c r="P246" s="27">
        <v>4</v>
      </c>
      <c r="Q246" s="22"/>
      <c r="R246" s="22"/>
      <c r="S246" s="21" t="e">
        <f t="shared" si="12"/>
        <v>#DIV/0!</v>
      </c>
      <c r="T246" s="21">
        <f t="shared" si="13"/>
        <v>0.21052631578947367</v>
      </c>
      <c r="U246" s="21" t="e">
        <f t="shared" si="14"/>
        <v>#DIV/0!</v>
      </c>
      <c r="V246" s="21" t="e">
        <f t="shared" si="15"/>
        <v>#DIV/0!</v>
      </c>
    </row>
    <row r="247" spans="1:22" s="11" customFormat="1" x14ac:dyDescent="0.2">
      <c r="A247" s="78" t="s">
        <v>227</v>
      </c>
      <c r="B247" s="78" t="s">
        <v>228</v>
      </c>
      <c r="C247" s="78" t="s">
        <v>13</v>
      </c>
      <c r="D247" s="38" t="s">
        <v>283</v>
      </c>
      <c r="E247" s="38" t="s">
        <v>284</v>
      </c>
      <c r="F247" s="38" t="s">
        <v>13</v>
      </c>
      <c r="G247" s="27">
        <v>2</v>
      </c>
      <c r="H247" s="22"/>
      <c r="I247" s="22"/>
      <c r="J247" s="22"/>
      <c r="K247" s="27">
        <v>38</v>
      </c>
      <c r="L247" s="22"/>
      <c r="M247" s="22"/>
      <c r="N247" s="22"/>
      <c r="O247" s="27">
        <v>11</v>
      </c>
      <c r="P247" s="22"/>
      <c r="Q247" s="22"/>
      <c r="R247" s="22"/>
      <c r="S247" s="21">
        <f t="shared" si="12"/>
        <v>0.28947368421052633</v>
      </c>
      <c r="T247" s="21" t="e">
        <f t="shared" si="13"/>
        <v>#DIV/0!</v>
      </c>
      <c r="U247" s="21" t="e">
        <f t="shared" si="14"/>
        <v>#DIV/0!</v>
      </c>
      <c r="V247" s="21" t="e">
        <f t="shared" si="15"/>
        <v>#DIV/0!</v>
      </c>
    </row>
    <row r="248" spans="1:22" s="11" customFormat="1" x14ac:dyDescent="0.2">
      <c r="A248" s="79"/>
      <c r="B248" s="79"/>
      <c r="C248" s="79"/>
      <c r="D248" s="38" t="s">
        <v>131</v>
      </c>
      <c r="E248" s="38" t="s">
        <v>132</v>
      </c>
      <c r="F248" s="38" t="s">
        <v>13</v>
      </c>
      <c r="G248" s="27">
        <v>53</v>
      </c>
      <c r="H248" s="27">
        <v>32</v>
      </c>
      <c r="I248" s="27">
        <v>39</v>
      </c>
      <c r="J248" s="27">
        <v>7</v>
      </c>
      <c r="K248" s="27">
        <v>975</v>
      </c>
      <c r="L248" s="27">
        <v>588</v>
      </c>
      <c r="M248" s="27">
        <v>741</v>
      </c>
      <c r="N248" s="27">
        <v>133</v>
      </c>
      <c r="O248" s="27">
        <v>874</v>
      </c>
      <c r="P248" s="27">
        <v>490</v>
      </c>
      <c r="Q248" s="27">
        <v>608</v>
      </c>
      <c r="R248" s="27">
        <v>124</v>
      </c>
      <c r="S248" s="21">
        <f t="shared" si="12"/>
        <v>0.8964102564102564</v>
      </c>
      <c r="T248" s="21">
        <f t="shared" si="13"/>
        <v>0.83333333333333337</v>
      </c>
      <c r="U248" s="21">
        <f t="shared" si="14"/>
        <v>0.82051282051282048</v>
      </c>
      <c r="V248" s="21">
        <f t="shared" si="15"/>
        <v>0.93233082706766912</v>
      </c>
    </row>
    <row r="249" spans="1:22" s="11" customFormat="1" x14ac:dyDescent="0.2">
      <c r="A249" s="79"/>
      <c r="B249" s="79"/>
      <c r="C249" s="79"/>
      <c r="D249" s="38" t="s">
        <v>247</v>
      </c>
      <c r="E249" s="38" t="s">
        <v>248</v>
      </c>
      <c r="F249" s="38" t="s">
        <v>13</v>
      </c>
      <c r="G249" s="27">
        <v>1</v>
      </c>
      <c r="H249" s="27">
        <v>1</v>
      </c>
      <c r="I249" s="22"/>
      <c r="J249" s="22"/>
      <c r="K249" s="27">
        <v>19</v>
      </c>
      <c r="L249" s="27">
        <v>19</v>
      </c>
      <c r="M249" s="22"/>
      <c r="N249" s="22"/>
      <c r="O249" s="27">
        <v>12</v>
      </c>
      <c r="P249" s="27">
        <v>2</v>
      </c>
      <c r="Q249" s="22"/>
      <c r="R249" s="22"/>
      <c r="S249" s="21">
        <f t="shared" si="12"/>
        <v>0.63157894736842102</v>
      </c>
      <c r="T249" s="21">
        <f t="shared" si="13"/>
        <v>0.10526315789473684</v>
      </c>
      <c r="U249" s="21" t="e">
        <f t="shared" si="14"/>
        <v>#DIV/0!</v>
      </c>
      <c r="V249" s="21" t="e">
        <f t="shared" si="15"/>
        <v>#DIV/0!</v>
      </c>
    </row>
    <row r="250" spans="1:22" s="11" customFormat="1" x14ac:dyDescent="0.2">
      <c r="A250" s="79"/>
      <c r="B250" s="79"/>
      <c r="C250" s="79"/>
      <c r="D250" s="38" t="s">
        <v>267</v>
      </c>
      <c r="E250" s="38" t="s">
        <v>268</v>
      </c>
      <c r="F250" s="38" t="s">
        <v>13</v>
      </c>
      <c r="G250" s="27">
        <v>11</v>
      </c>
      <c r="H250" s="27">
        <v>6</v>
      </c>
      <c r="I250" s="27">
        <v>18</v>
      </c>
      <c r="J250" s="22"/>
      <c r="K250" s="27">
        <v>209</v>
      </c>
      <c r="L250" s="27">
        <v>100</v>
      </c>
      <c r="M250" s="27">
        <v>342</v>
      </c>
      <c r="N250" s="22"/>
      <c r="O250" s="27">
        <v>68</v>
      </c>
      <c r="P250" s="27">
        <v>36</v>
      </c>
      <c r="Q250" s="27">
        <v>108</v>
      </c>
      <c r="R250" s="22"/>
      <c r="S250" s="21">
        <f t="shared" si="12"/>
        <v>0.32535885167464113</v>
      </c>
      <c r="T250" s="21">
        <f t="shared" si="13"/>
        <v>0.36</v>
      </c>
      <c r="U250" s="21">
        <f t="shared" si="14"/>
        <v>0.31578947368421051</v>
      </c>
      <c r="V250" s="21" t="e">
        <f t="shared" si="15"/>
        <v>#DIV/0!</v>
      </c>
    </row>
    <row r="251" spans="1:22" s="11" customFormat="1" x14ac:dyDescent="0.2">
      <c r="A251" s="79"/>
      <c r="B251" s="79"/>
      <c r="C251" s="79"/>
      <c r="D251" s="38" t="s">
        <v>235</v>
      </c>
      <c r="E251" s="38" t="s">
        <v>236</v>
      </c>
      <c r="F251" s="38" t="s">
        <v>13</v>
      </c>
      <c r="G251" s="27">
        <v>24</v>
      </c>
      <c r="H251" s="27">
        <v>9</v>
      </c>
      <c r="I251" s="27">
        <v>4</v>
      </c>
      <c r="J251" s="22"/>
      <c r="K251" s="27">
        <v>456</v>
      </c>
      <c r="L251" s="27">
        <v>152</v>
      </c>
      <c r="M251" s="27">
        <v>76</v>
      </c>
      <c r="N251" s="22"/>
      <c r="O251" s="27">
        <v>351</v>
      </c>
      <c r="P251" s="27">
        <v>58</v>
      </c>
      <c r="Q251" s="27">
        <v>35</v>
      </c>
      <c r="R251" s="22"/>
      <c r="S251" s="21">
        <f t="shared" si="12"/>
        <v>0.76973684210526316</v>
      </c>
      <c r="T251" s="21">
        <f t="shared" si="13"/>
        <v>0.38157894736842107</v>
      </c>
      <c r="U251" s="21">
        <f t="shared" si="14"/>
        <v>0.46052631578947367</v>
      </c>
      <c r="V251" s="21" t="e">
        <f t="shared" si="15"/>
        <v>#DIV/0!</v>
      </c>
    </row>
    <row r="252" spans="1:22" s="11" customFormat="1" x14ac:dyDescent="0.2">
      <c r="A252" s="79"/>
      <c r="B252" s="79"/>
      <c r="C252" s="79"/>
      <c r="D252" s="38" t="s">
        <v>241</v>
      </c>
      <c r="E252" s="38" t="s">
        <v>242</v>
      </c>
      <c r="F252" s="38" t="s">
        <v>13</v>
      </c>
      <c r="G252" s="27">
        <v>59</v>
      </c>
      <c r="H252" s="27">
        <v>96</v>
      </c>
      <c r="I252" s="27">
        <v>65</v>
      </c>
      <c r="J252" s="27">
        <v>5</v>
      </c>
      <c r="K252" s="27">
        <v>781</v>
      </c>
      <c r="L252" s="27">
        <v>940</v>
      </c>
      <c r="M252" s="27">
        <v>1235</v>
      </c>
      <c r="N252" s="27">
        <v>95</v>
      </c>
      <c r="O252" s="27">
        <v>465</v>
      </c>
      <c r="P252" s="27">
        <v>300</v>
      </c>
      <c r="Q252" s="27">
        <v>337</v>
      </c>
      <c r="R252" s="27">
        <v>55</v>
      </c>
      <c r="S252" s="21">
        <f t="shared" si="12"/>
        <v>0.59539052496798972</v>
      </c>
      <c r="T252" s="21">
        <f t="shared" si="13"/>
        <v>0.31914893617021278</v>
      </c>
      <c r="U252" s="21">
        <f t="shared" si="14"/>
        <v>0.27287449392712548</v>
      </c>
      <c r="V252" s="21">
        <f t="shared" si="15"/>
        <v>0.57894736842105265</v>
      </c>
    </row>
    <row r="253" spans="1:22" s="11" customFormat="1" x14ac:dyDescent="0.2">
      <c r="A253" s="79"/>
      <c r="B253" s="79"/>
      <c r="C253" s="79"/>
      <c r="D253" s="38" t="s">
        <v>26</v>
      </c>
      <c r="E253" s="38" t="s">
        <v>27</v>
      </c>
      <c r="F253" s="38" t="s">
        <v>13</v>
      </c>
      <c r="G253" s="27">
        <v>17</v>
      </c>
      <c r="H253" s="27">
        <v>7</v>
      </c>
      <c r="I253" s="27">
        <v>2</v>
      </c>
      <c r="J253" s="22"/>
      <c r="K253" s="27">
        <v>278</v>
      </c>
      <c r="L253" s="27">
        <v>82</v>
      </c>
      <c r="M253" s="27">
        <v>38</v>
      </c>
      <c r="N253" s="22"/>
      <c r="O253" s="27">
        <v>157</v>
      </c>
      <c r="P253" s="27">
        <v>50</v>
      </c>
      <c r="Q253" s="27">
        <v>12</v>
      </c>
      <c r="R253" s="22"/>
      <c r="S253" s="21">
        <f t="shared" si="12"/>
        <v>0.56474820143884896</v>
      </c>
      <c r="T253" s="21">
        <f t="shared" si="13"/>
        <v>0.6097560975609756</v>
      </c>
      <c r="U253" s="21">
        <f t="shared" si="14"/>
        <v>0.31578947368421051</v>
      </c>
      <c r="V253" s="21" t="e">
        <f t="shared" si="15"/>
        <v>#DIV/0!</v>
      </c>
    </row>
    <row r="254" spans="1:22" s="11" customFormat="1" x14ac:dyDescent="0.2">
      <c r="A254" s="79"/>
      <c r="B254" s="79"/>
      <c r="C254" s="79"/>
      <c r="D254" s="38" t="s">
        <v>24</v>
      </c>
      <c r="E254" s="38" t="s">
        <v>25</v>
      </c>
      <c r="F254" s="38" t="s">
        <v>13</v>
      </c>
      <c r="G254" s="22"/>
      <c r="H254" s="22"/>
      <c r="I254" s="27">
        <v>1</v>
      </c>
      <c r="J254" s="22"/>
      <c r="K254" s="22"/>
      <c r="L254" s="22"/>
      <c r="M254" s="27">
        <v>19</v>
      </c>
      <c r="N254" s="22"/>
      <c r="O254" s="22"/>
      <c r="P254" s="22"/>
      <c r="Q254" s="27">
        <v>18</v>
      </c>
      <c r="R254" s="22"/>
      <c r="S254" s="21" t="e">
        <f t="shared" si="12"/>
        <v>#DIV/0!</v>
      </c>
      <c r="T254" s="21" t="e">
        <f t="shared" si="13"/>
        <v>#DIV/0!</v>
      </c>
      <c r="U254" s="21">
        <f t="shared" si="14"/>
        <v>0.94736842105263153</v>
      </c>
      <c r="V254" s="21" t="e">
        <f t="shared" si="15"/>
        <v>#DIV/0!</v>
      </c>
    </row>
    <row r="255" spans="1:22" s="11" customFormat="1" x14ac:dyDescent="0.2">
      <c r="A255" s="78" t="s">
        <v>285</v>
      </c>
      <c r="B255" s="78" t="s">
        <v>286</v>
      </c>
      <c r="C255" s="78" t="s">
        <v>13</v>
      </c>
      <c r="D255" s="38" t="s">
        <v>11</v>
      </c>
      <c r="E255" s="38" t="s">
        <v>12</v>
      </c>
      <c r="F255" s="38" t="s">
        <v>13</v>
      </c>
      <c r="G255" s="27">
        <v>3</v>
      </c>
      <c r="H255" s="27">
        <v>3</v>
      </c>
      <c r="I255" s="27">
        <v>5</v>
      </c>
      <c r="J255" s="22"/>
      <c r="K255" s="27">
        <v>144</v>
      </c>
      <c r="L255" s="27">
        <v>115</v>
      </c>
      <c r="M255" s="27">
        <v>153</v>
      </c>
      <c r="N255" s="22"/>
      <c r="O255" s="27">
        <v>105</v>
      </c>
      <c r="P255" s="27">
        <v>82</v>
      </c>
      <c r="Q255" s="27">
        <v>130</v>
      </c>
      <c r="R255" s="22"/>
      <c r="S255" s="21">
        <f t="shared" si="12"/>
        <v>0.72916666666666663</v>
      </c>
      <c r="T255" s="21">
        <f t="shared" si="13"/>
        <v>0.71304347826086956</v>
      </c>
      <c r="U255" s="21">
        <f t="shared" si="14"/>
        <v>0.84967320261437906</v>
      </c>
      <c r="V255" s="21" t="e">
        <f t="shared" si="15"/>
        <v>#DIV/0!</v>
      </c>
    </row>
    <row r="256" spans="1:22" s="11" customFormat="1" x14ac:dyDescent="0.2">
      <c r="A256" s="79"/>
      <c r="B256" s="79"/>
      <c r="C256" s="79"/>
      <c r="D256" s="38" t="s">
        <v>194</v>
      </c>
      <c r="E256" s="38" t="s">
        <v>195</v>
      </c>
      <c r="F256" s="38" t="s">
        <v>13</v>
      </c>
      <c r="G256" s="27">
        <v>101</v>
      </c>
      <c r="H256" s="27">
        <v>34</v>
      </c>
      <c r="I256" s="27">
        <v>49</v>
      </c>
      <c r="J256" s="27">
        <v>4</v>
      </c>
      <c r="K256" s="27">
        <v>4765</v>
      </c>
      <c r="L256" s="27">
        <v>1632</v>
      </c>
      <c r="M256" s="27">
        <v>2342</v>
      </c>
      <c r="N256" s="27">
        <v>192</v>
      </c>
      <c r="O256" s="27">
        <v>3906</v>
      </c>
      <c r="P256" s="27">
        <v>1347</v>
      </c>
      <c r="Q256" s="27">
        <v>2046</v>
      </c>
      <c r="R256" s="27">
        <v>178</v>
      </c>
      <c r="S256" s="21">
        <f t="shared" si="12"/>
        <v>0.81972717733473244</v>
      </c>
      <c r="T256" s="21">
        <f t="shared" si="13"/>
        <v>0.82536764705882348</v>
      </c>
      <c r="U256" s="21">
        <f t="shared" si="14"/>
        <v>0.87361229718189581</v>
      </c>
      <c r="V256" s="21">
        <f t="shared" si="15"/>
        <v>0.92708333333333337</v>
      </c>
    </row>
    <row r="257" spans="1:22" s="11" customFormat="1" x14ac:dyDescent="0.2">
      <c r="A257" s="79"/>
      <c r="B257" s="79"/>
      <c r="C257" s="79"/>
      <c r="D257" s="38" t="s">
        <v>307</v>
      </c>
      <c r="E257" s="38" t="s">
        <v>308</v>
      </c>
      <c r="F257" s="38" t="s">
        <v>13</v>
      </c>
      <c r="G257" s="27">
        <v>101</v>
      </c>
      <c r="H257" s="27">
        <v>37</v>
      </c>
      <c r="I257" s="27">
        <v>101</v>
      </c>
      <c r="J257" s="27">
        <v>8</v>
      </c>
      <c r="K257" s="27">
        <v>4854</v>
      </c>
      <c r="L257" s="27">
        <v>1778</v>
      </c>
      <c r="M257" s="27">
        <v>4848</v>
      </c>
      <c r="N257" s="27">
        <v>384</v>
      </c>
      <c r="O257" s="27">
        <v>4152</v>
      </c>
      <c r="P257" s="27">
        <v>1524</v>
      </c>
      <c r="Q257" s="27">
        <v>4016</v>
      </c>
      <c r="R257" s="27">
        <v>330</v>
      </c>
      <c r="S257" s="21">
        <f t="shared" si="12"/>
        <v>0.85537700865265764</v>
      </c>
      <c r="T257" s="21">
        <f t="shared" si="13"/>
        <v>0.8571428571428571</v>
      </c>
      <c r="U257" s="21">
        <f t="shared" si="14"/>
        <v>0.82838283828382842</v>
      </c>
      <c r="V257" s="21">
        <f t="shared" si="15"/>
        <v>0.859375</v>
      </c>
    </row>
    <row r="258" spans="1:22" s="11" customFormat="1" x14ac:dyDescent="0.2">
      <c r="A258" s="79"/>
      <c r="B258" s="79"/>
      <c r="C258" s="79"/>
      <c r="D258" s="38" t="s">
        <v>267</v>
      </c>
      <c r="E258" s="38" t="s">
        <v>268</v>
      </c>
      <c r="F258" s="38" t="s">
        <v>13</v>
      </c>
      <c r="G258" s="27">
        <v>4</v>
      </c>
      <c r="H258" s="22"/>
      <c r="I258" s="22"/>
      <c r="J258" s="22"/>
      <c r="K258" s="27">
        <v>76</v>
      </c>
      <c r="L258" s="22"/>
      <c r="M258" s="22"/>
      <c r="N258" s="22"/>
      <c r="O258" s="27">
        <v>5</v>
      </c>
      <c r="P258" s="22"/>
      <c r="Q258" s="22"/>
      <c r="R258" s="22"/>
      <c r="S258" s="21">
        <f t="shared" si="12"/>
        <v>6.5789473684210523E-2</v>
      </c>
      <c r="T258" s="21" t="e">
        <f t="shared" si="13"/>
        <v>#DIV/0!</v>
      </c>
      <c r="U258" s="21" t="e">
        <f t="shared" si="14"/>
        <v>#DIV/0!</v>
      </c>
      <c r="V258" s="21" t="e">
        <f t="shared" si="15"/>
        <v>#DIV/0!</v>
      </c>
    </row>
    <row r="259" spans="1:22" s="11" customFormat="1" x14ac:dyDescent="0.2">
      <c r="A259" s="79"/>
      <c r="B259" s="79"/>
      <c r="C259" s="79"/>
      <c r="D259" s="38" t="s">
        <v>269</v>
      </c>
      <c r="E259" s="38" t="s">
        <v>270</v>
      </c>
      <c r="F259" s="38" t="s">
        <v>13</v>
      </c>
      <c r="G259" s="27">
        <v>3</v>
      </c>
      <c r="H259" s="22"/>
      <c r="I259" s="22"/>
      <c r="J259" s="22"/>
      <c r="K259" s="27">
        <v>57</v>
      </c>
      <c r="L259" s="22"/>
      <c r="M259" s="22"/>
      <c r="N259" s="22"/>
      <c r="O259" s="27">
        <v>4</v>
      </c>
      <c r="P259" s="22"/>
      <c r="Q259" s="22"/>
      <c r="R259" s="22"/>
      <c r="S259" s="21">
        <f t="shared" si="12"/>
        <v>7.0175438596491224E-2</v>
      </c>
      <c r="T259" s="21" t="e">
        <f t="shared" si="13"/>
        <v>#DIV/0!</v>
      </c>
      <c r="U259" s="21" t="e">
        <f t="shared" si="14"/>
        <v>#DIV/0!</v>
      </c>
      <c r="V259" s="21" t="e">
        <f t="shared" si="15"/>
        <v>#DIV/0!</v>
      </c>
    </row>
    <row r="260" spans="1:22" s="11" customFormat="1" x14ac:dyDescent="0.2">
      <c r="A260" s="79"/>
      <c r="B260" s="79"/>
      <c r="C260" s="79"/>
      <c r="D260" s="38" t="s">
        <v>271</v>
      </c>
      <c r="E260" s="38" t="s">
        <v>272</v>
      </c>
      <c r="F260" s="38" t="s">
        <v>13</v>
      </c>
      <c r="G260" s="27">
        <v>53</v>
      </c>
      <c r="H260" s="27">
        <v>10</v>
      </c>
      <c r="I260" s="27">
        <v>13</v>
      </c>
      <c r="J260" s="22"/>
      <c r="K260" s="27">
        <v>2324</v>
      </c>
      <c r="L260" s="27">
        <v>453</v>
      </c>
      <c r="M260" s="27">
        <v>585</v>
      </c>
      <c r="N260" s="22"/>
      <c r="O260" s="27">
        <v>1910</v>
      </c>
      <c r="P260" s="27">
        <v>377</v>
      </c>
      <c r="Q260" s="27">
        <v>357</v>
      </c>
      <c r="R260" s="22"/>
      <c r="S260" s="21">
        <f t="shared" si="12"/>
        <v>0.82185886402753872</v>
      </c>
      <c r="T260" s="21">
        <f t="shared" si="13"/>
        <v>0.83222958057395147</v>
      </c>
      <c r="U260" s="21">
        <f t="shared" si="14"/>
        <v>0.61025641025641031</v>
      </c>
      <c r="V260" s="21" t="e">
        <f t="shared" si="15"/>
        <v>#DIV/0!</v>
      </c>
    </row>
    <row r="261" spans="1:22" s="11" customFormat="1" x14ac:dyDescent="0.2">
      <c r="A261" s="79"/>
      <c r="B261" s="79"/>
      <c r="C261" s="79"/>
      <c r="D261" s="38" t="s">
        <v>26</v>
      </c>
      <c r="E261" s="38" t="s">
        <v>27</v>
      </c>
      <c r="F261" s="38" t="s">
        <v>13</v>
      </c>
      <c r="G261" s="27">
        <v>35</v>
      </c>
      <c r="H261" s="27">
        <v>33</v>
      </c>
      <c r="I261" s="27">
        <v>4</v>
      </c>
      <c r="J261" s="22"/>
      <c r="K261" s="27">
        <v>584</v>
      </c>
      <c r="L261" s="27">
        <v>438</v>
      </c>
      <c r="M261" s="27">
        <v>76</v>
      </c>
      <c r="N261" s="22"/>
      <c r="O261" s="27">
        <v>357</v>
      </c>
      <c r="P261" s="27">
        <v>255</v>
      </c>
      <c r="Q261" s="27">
        <v>50</v>
      </c>
      <c r="R261" s="22"/>
      <c r="S261" s="21">
        <f t="shared" si="12"/>
        <v>0.61130136986301364</v>
      </c>
      <c r="T261" s="21">
        <f t="shared" si="13"/>
        <v>0.5821917808219178</v>
      </c>
      <c r="U261" s="21">
        <f t="shared" si="14"/>
        <v>0.65789473684210531</v>
      </c>
      <c r="V261" s="21" t="e">
        <f t="shared" si="15"/>
        <v>#DIV/0!</v>
      </c>
    </row>
    <row r="262" spans="1:22" s="11" customFormat="1" x14ac:dyDescent="0.2">
      <c r="A262" s="38" t="s">
        <v>287</v>
      </c>
      <c r="B262" s="38" t="s">
        <v>288</v>
      </c>
      <c r="C262" s="38" t="s">
        <v>13</v>
      </c>
      <c r="D262" s="38" t="s">
        <v>267</v>
      </c>
      <c r="E262" s="38" t="s">
        <v>268</v>
      </c>
      <c r="F262" s="38" t="s">
        <v>13</v>
      </c>
      <c r="G262" s="27">
        <v>1</v>
      </c>
      <c r="H262" s="22"/>
      <c r="I262" s="22"/>
      <c r="J262" s="22"/>
      <c r="K262" s="27">
        <v>19</v>
      </c>
      <c r="L262" s="22"/>
      <c r="M262" s="22"/>
      <c r="N262" s="22"/>
      <c r="O262" s="27">
        <v>1</v>
      </c>
      <c r="P262" s="22"/>
      <c r="Q262" s="22"/>
      <c r="R262" s="22"/>
      <c r="S262" s="21">
        <f t="shared" si="12"/>
        <v>5.2631578947368418E-2</v>
      </c>
      <c r="T262" s="21" t="e">
        <f t="shared" si="13"/>
        <v>#DIV/0!</v>
      </c>
      <c r="U262" s="21" t="e">
        <f t="shared" si="14"/>
        <v>#DIV/0!</v>
      </c>
      <c r="V262" s="21" t="e">
        <f t="shared" si="15"/>
        <v>#DIV/0!</v>
      </c>
    </row>
    <row r="263" spans="1:22" s="11" customFormat="1" x14ac:dyDescent="0.2">
      <c r="A263" s="78" t="s">
        <v>17</v>
      </c>
      <c r="B263" s="78" t="s">
        <v>18</v>
      </c>
      <c r="C263" s="78" t="s">
        <v>13</v>
      </c>
      <c r="D263" s="38" t="s">
        <v>35</v>
      </c>
      <c r="E263" s="38" t="s">
        <v>36</v>
      </c>
      <c r="F263" s="38" t="s">
        <v>13</v>
      </c>
      <c r="G263" s="27">
        <v>1204</v>
      </c>
      <c r="H263" s="27">
        <v>401</v>
      </c>
      <c r="I263" s="27">
        <v>1977</v>
      </c>
      <c r="J263" s="27">
        <v>261</v>
      </c>
      <c r="K263" s="27">
        <v>214276</v>
      </c>
      <c r="L263" s="27">
        <v>72956</v>
      </c>
      <c r="M263" s="27">
        <v>360754</v>
      </c>
      <c r="N263" s="27">
        <v>46100</v>
      </c>
      <c r="O263" s="27">
        <v>189253</v>
      </c>
      <c r="P263" s="27">
        <v>61784</v>
      </c>
      <c r="Q263" s="27">
        <v>300092</v>
      </c>
      <c r="R263" s="27">
        <v>39013</v>
      </c>
      <c r="S263" s="21">
        <f t="shared" si="12"/>
        <v>0.88322070600533886</v>
      </c>
      <c r="T263" s="21">
        <f t="shared" si="13"/>
        <v>0.84686660452875706</v>
      </c>
      <c r="U263" s="21">
        <f t="shared" si="14"/>
        <v>0.83184663233117306</v>
      </c>
      <c r="V263" s="21">
        <f t="shared" si="15"/>
        <v>0.84626898047722343</v>
      </c>
    </row>
    <row r="264" spans="1:22" s="11" customFormat="1" x14ac:dyDescent="0.2">
      <c r="A264" s="79"/>
      <c r="B264" s="79"/>
      <c r="C264" s="79"/>
      <c r="D264" s="38" t="s">
        <v>31</v>
      </c>
      <c r="E264" s="38" t="s">
        <v>32</v>
      </c>
      <c r="F264" s="38" t="s">
        <v>13</v>
      </c>
      <c r="G264" s="27">
        <v>1520</v>
      </c>
      <c r="H264" s="27">
        <v>639</v>
      </c>
      <c r="I264" s="27">
        <v>1378</v>
      </c>
      <c r="J264" s="27">
        <v>206</v>
      </c>
      <c r="K264" s="27">
        <v>212264</v>
      </c>
      <c r="L264" s="27">
        <v>102812</v>
      </c>
      <c r="M264" s="27">
        <v>224429</v>
      </c>
      <c r="N264" s="27">
        <v>34338</v>
      </c>
      <c r="O264" s="27">
        <v>182553</v>
      </c>
      <c r="P264" s="27">
        <v>80399</v>
      </c>
      <c r="Q264" s="27">
        <v>172187</v>
      </c>
      <c r="R264" s="27">
        <v>26217</v>
      </c>
      <c r="S264" s="21">
        <f t="shared" si="12"/>
        <v>0.86002807824218896</v>
      </c>
      <c r="T264" s="21">
        <f t="shared" si="13"/>
        <v>0.78200015562385716</v>
      </c>
      <c r="U264" s="21">
        <f t="shared" si="14"/>
        <v>0.7672225960103195</v>
      </c>
      <c r="V264" s="21">
        <f t="shared" si="15"/>
        <v>0.76349816529792069</v>
      </c>
    </row>
    <row r="265" spans="1:22" s="11" customFormat="1" x14ac:dyDescent="0.2">
      <c r="A265" s="79"/>
      <c r="B265" s="79"/>
      <c r="C265" s="79"/>
      <c r="D265" s="38" t="s">
        <v>33</v>
      </c>
      <c r="E265" s="38" t="s">
        <v>34</v>
      </c>
      <c r="F265" s="38" t="s">
        <v>13</v>
      </c>
      <c r="G265" s="27">
        <v>315</v>
      </c>
      <c r="H265" s="27">
        <v>95</v>
      </c>
      <c r="I265" s="27">
        <v>319</v>
      </c>
      <c r="J265" s="27">
        <v>81</v>
      </c>
      <c r="K265" s="27">
        <v>38343</v>
      </c>
      <c r="L265" s="27">
        <v>10101</v>
      </c>
      <c r="M265" s="27">
        <v>53445</v>
      </c>
      <c r="N265" s="27">
        <v>12005</v>
      </c>
      <c r="O265" s="27">
        <v>22755</v>
      </c>
      <c r="P265" s="27">
        <v>5573</v>
      </c>
      <c r="Q265" s="27">
        <v>35922</v>
      </c>
      <c r="R265" s="27">
        <v>8629</v>
      </c>
      <c r="S265" s="21">
        <f t="shared" si="12"/>
        <v>0.59345904076363354</v>
      </c>
      <c r="T265" s="21">
        <f t="shared" si="13"/>
        <v>0.55172755172755172</v>
      </c>
      <c r="U265" s="21">
        <f t="shared" si="14"/>
        <v>0.67213022733651417</v>
      </c>
      <c r="V265" s="21">
        <f t="shared" si="15"/>
        <v>0.71878384006663887</v>
      </c>
    </row>
    <row r="266" spans="1:22" s="11" customFormat="1" x14ac:dyDescent="0.2">
      <c r="A266" s="79"/>
      <c r="B266" s="79"/>
      <c r="C266" s="79"/>
      <c r="D266" s="38" t="s">
        <v>11</v>
      </c>
      <c r="E266" s="38" t="s">
        <v>12</v>
      </c>
      <c r="F266" s="38" t="s">
        <v>13</v>
      </c>
      <c r="G266" s="27">
        <v>16310</v>
      </c>
      <c r="H266" s="27">
        <v>5798</v>
      </c>
      <c r="I266" s="27">
        <v>11337</v>
      </c>
      <c r="J266" s="27">
        <v>1069</v>
      </c>
      <c r="K266" s="27">
        <v>2760099</v>
      </c>
      <c r="L266" s="27">
        <v>926472</v>
      </c>
      <c r="M266" s="27">
        <v>1763077</v>
      </c>
      <c r="N266" s="27">
        <v>180660</v>
      </c>
      <c r="O266" s="27">
        <v>2226640</v>
      </c>
      <c r="P266" s="27">
        <v>717962</v>
      </c>
      <c r="Q266" s="27">
        <v>1415191</v>
      </c>
      <c r="R266" s="27">
        <v>157321</v>
      </c>
      <c r="S266" s="21">
        <f t="shared" ref="S266:S329" si="16">+O266/K266</f>
        <v>0.80672468632465721</v>
      </c>
      <c r="T266" s="21">
        <f t="shared" ref="T266:T329" si="17">+P266/L266</f>
        <v>0.77494193024721736</v>
      </c>
      <c r="U266" s="21">
        <f t="shared" ref="U266:U329" si="18">+Q266/M266</f>
        <v>0.80268246934195164</v>
      </c>
      <c r="V266" s="21">
        <f t="shared" ref="V266:V329" si="19">+R266/N266</f>
        <v>0.87081257610981955</v>
      </c>
    </row>
    <row r="267" spans="1:22" s="11" customFormat="1" x14ac:dyDescent="0.2">
      <c r="A267" s="79"/>
      <c r="B267" s="79"/>
      <c r="C267" s="79"/>
      <c r="D267" s="38" t="s">
        <v>20</v>
      </c>
      <c r="E267" s="38" t="s">
        <v>21</v>
      </c>
      <c r="F267" s="38" t="s">
        <v>13</v>
      </c>
      <c r="G267" s="27">
        <v>2631</v>
      </c>
      <c r="H267" s="27">
        <v>1352</v>
      </c>
      <c r="I267" s="27">
        <v>2259</v>
      </c>
      <c r="J267" s="27">
        <v>236</v>
      </c>
      <c r="K267" s="27">
        <v>290842</v>
      </c>
      <c r="L267" s="27">
        <v>143099</v>
      </c>
      <c r="M267" s="27">
        <v>361502</v>
      </c>
      <c r="N267" s="27">
        <v>39148</v>
      </c>
      <c r="O267" s="27">
        <v>226472</v>
      </c>
      <c r="P267" s="27">
        <v>101271</v>
      </c>
      <c r="Q267" s="27">
        <v>279732</v>
      </c>
      <c r="R267" s="27">
        <v>29704</v>
      </c>
      <c r="S267" s="21">
        <f t="shared" si="16"/>
        <v>0.77867708240212896</v>
      </c>
      <c r="T267" s="21">
        <f t="shared" si="17"/>
        <v>0.7076988658201665</v>
      </c>
      <c r="U267" s="21">
        <f t="shared" si="18"/>
        <v>0.77380484755271062</v>
      </c>
      <c r="V267" s="21">
        <f t="shared" si="19"/>
        <v>0.75876162256053947</v>
      </c>
    </row>
    <row r="268" spans="1:22" s="11" customFormat="1" x14ac:dyDescent="0.2">
      <c r="A268" s="79"/>
      <c r="B268" s="79"/>
      <c r="C268" s="79"/>
      <c r="D268" s="38" t="s">
        <v>14</v>
      </c>
      <c r="E268" s="38" t="s">
        <v>15</v>
      </c>
      <c r="F268" s="38" t="s">
        <v>13</v>
      </c>
      <c r="G268" s="27">
        <v>3611</v>
      </c>
      <c r="H268" s="27">
        <v>976</v>
      </c>
      <c r="I268" s="27">
        <v>3006</v>
      </c>
      <c r="J268" s="27">
        <v>407</v>
      </c>
      <c r="K268" s="27">
        <v>551745</v>
      </c>
      <c r="L268" s="27">
        <v>165704</v>
      </c>
      <c r="M268" s="27">
        <v>514365</v>
      </c>
      <c r="N268" s="27">
        <v>70834</v>
      </c>
      <c r="O268" s="27">
        <v>475409</v>
      </c>
      <c r="P268" s="27">
        <v>142764</v>
      </c>
      <c r="Q268" s="27">
        <v>421077</v>
      </c>
      <c r="R268" s="27">
        <v>57764</v>
      </c>
      <c r="S268" s="21">
        <f t="shared" si="16"/>
        <v>0.86164623150187136</v>
      </c>
      <c r="T268" s="21">
        <f t="shared" si="17"/>
        <v>0.86156037271278907</v>
      </c>
      <c r="U268" s="21">
        <f t="shared" si="18"/>
        <v>0.81863462716164592</v>
      </c>
      <c r="V268" s="21">
        <f t="shared" si="19"/>
        <v>0.81548408956150997</v>
      </c>
    </row>
    <row r="269" spans="1:22" s="11" customFormat="1" x14ac:dyDescent="0.2">
      <c r="A269" s="79"/>
      <c r="B269" s="79"/>
      <c r="C269" s="79"/>
      <c r="D269" s="38" t="s">
        <v>129</v>
      </c>
      <c r="E269" s="38" t="s">
        <v>130</v>
      </c>
      <c r="F269" s="38" t="s">
        <v>13</v>
      </c>
      <c r="G269" s="27">
        <v>364</v>
      </c>
      <c r="H269" s="27">
        <v>85</v>
      </c>
      <c r="I269" s="27">
        <v>384</v>
      </c>
      <c r="J269" s="27">
        <v>56</v>
      </c>
      <c r="K269" s="27">
        <v>44575</v>
      </c>
      <c r="L269" s="27">
        <v>10927</v>
      </c>
      <c r="M269" s="27">
        <v>69204</v>
      </c>
      <c r="N269" s="27">
        <v>9860</v>
      </c>
      <c r="O269" s="27">
        <v>28636</v>
      </c>
      <c r="P269" s="27">
        <v>6158</v>
      </c>
      <c r="Q269" s="27">
        <v>53631</v>
      </c>
      <c r="R269" s="27">
        <v>8750</v>
      </c>
      <c r="S269" s="21">
        <f t="shared" si="16"/>
        <v>0.64242288278182835</v>
      </c>
      <c r="T269" s="21">
        <f t="shared" si="17"/>
        <v>0.56355815868948478</v>
      </c>
      <c r="U269" s="21">
        <f t="shared" si="18"/>
        <v>0.77496965493324088</v>
      </c>
      <c r="V269" s="21">
        <f t="shared" si="19"/>
        <v>0.88742393509127793</v>
      </c>
    </row>
    <row r="270" spans="1:22" s="11" customFormat="1" x14ac:dyDescent="0.2">
      <c r="A270" s="79"/>
      <c r="B270" s="79"/>
      <c r="C270" s="79"/>
      <c r="D270" s="38" t="s">
        <v>131</v>
      </c>
      <c r="E270" s="38" t="s">
        <v>132</v>
      </c>
      <c r="F270" s="38" t="s">
        <v>13</v>
      </c>
      <c r="G270" s="27">
        <v>46</v>
      </c>
      <c r="H270" s="27">
        <v>20</v>
      </c>
      <c r="I270" s="27">
        <v>23</v>
      </c>
      <c r="J270" s="27">
        <v>20</v>
      </c>
      <c r="K270" s="27">
        <v>8648</v>
      </c>
      <c r="L270" s="27">
        <v>3760</v>
      </c>
      <c r="M270" s="27">
        <v>3802</v>
      </c>
      <c r="N270" s="27">
        <v>3148</v>
      </c>
      <c r="O270" s="27">
        <v>5124</v>
      </c>
      <c r="P270" s="27">
        <v>2751</v>
      </c>
      <c r="Q270" s="27">
        <v>1254</v>
      </c>
      <c r="R270" s="27">
        <v>1809</v>
      </c>
      <c r="S270" s="21">
        <f t="shared" si="16"/>
        <v>0.59250693802035148</v>
      </c>
      <c r="T270" s="21">
        <f t="shared" si="17"/>
        <v>0.73164893617021276</v>
      </c>
      <c r="U270" s="21">
        <f t="shared" si="18"/>
        <v>0.32982640715412942</v>
      </c>
      <c r="V270" s="21">
        <f t="shared" si="19"/>
        <v>0.57465057179161372</v>
      </c>
    </row>
    <row r="271" spans="1:22" s="11" customFormat="1" x14ac:dyDescent="0.2">
      <c r="A271" s="79"/>
      <c r="B271" s="79"/>
      <c r="C271" s="79"/>
      <c r="D271" s="38" t="s">
        <v>133</v>
      </c>
      <c r="E271" s="38" t="s">
        <v>134</v>
      </c>
      <c r="F271" s="38" t="s">
        <v>13</v>
      </c>
      <c r="G271" s="27">
        <v>738</v>
      </c>
      <c r="H271" s="27">
        <v>284</v>
      </c>
      <c r="I271" s="27">
        <v>1097</v>
      </c>
      <c r="J271" s="27">
        <v>156</v>
      </c>
      <c r="K271" s="27">
        <v>112276</v>
      </c>
      <c r="L271" s="27">
        <v>50336</v>
      </c>
      <c r="M271" s="27">
        <v>179692</v>
      </c>
      <c r="N271" s="27">
        <v>25855</v>
      </c>
      <c r="O271" s="27">
        <v>88602</v>
      </c>
      <c r="P271" s="27">
        <v>38115</v>
      </c>
      <c r="Q271" s="27">
        <v>138019</v>
      </c>
      <c r="R271" s="27">
        <v>19569</v>
      </c>
      <c r="S271" s="21">
        <f t="shared" si="16"/>
        <v>0.78914460793045704</v>
      </c>
      <c r="T271" s="21">
        <f t="shared" si="17"/>
        <v>0.75721153846153844</v>
      </c>
      <c r="U271" s="21">
        <f t="shared" si="18"/>
        <v>0.76808650357278008</v>
      </c>
      <c r="V271" s="21">
        <f t="shared" si="19"/>
        <v>0.75687487913362983</v>
      </c>
    </row>
    <row r="272" spans="1:22" s="11" customFormat="1" x14ac:dyDescent="0.2">
      <c r="A272" s="79"/>
      <c r="B272" s="79"/>
      <c r="C272" s="79"/>
      <c r="D272" s="38" t="s">
        <v>154</v>
      </c>
      <c r="E272" s="38" t="s">
        <v>155</v>
      </c>
      <c r="F272" s="38" t="s">
        <v>13</v>
      </c>
      <c r="G272" s="27">
        <v>6</v>
      </c>
      <c r="H272" s="27">
        <v>13</v>
      </c>
      <c r="I272" s="22"/>
      <c r="J272" s="22"/>
      <c r="K272" s="27">
        <v>359</v>
      </c>
      <c r="L272" s="27">
        <v>747</v>
      </c>
      <c r="M272" s="22"/>
      <c r="N272" s="22"/>
      <c r="O272" s="27">
        <v>266</v>
      </c>
      <c r="P272" s="27">
        <v>367</v>
      </c>
      <c r="Q272" s="22"/>
      <c r="R272" s="22"/>
      <c r="S272" s="21">
        <f t="shared" si="16"/>
        <v>0.74094707520891367</v>
      </c>
      <c r="T272" s="21">
        <f t="shared" si="17"/>
        <v>0.49129852744310576</v>
      </c>
      <c r="U272" s="21" t="e">
        <f t="shared" si="18"/>
        <v>#DIV/0!</v>
      </c>
      <c r="V272" s="21" t="e">
        <f t="shared" si="19"/>
        <v>#DIV/0!</v>
      </c>
    </row>
    <row r="273" spans="1:22" s="11" customFormat="1" x14ac:dyDescent="0.2">
      <c r="A273" s="79"/>
      <c r="B273" s="79"/>
      <c r="C273" s="79"/>
      <c r="D273" s="38" t="s">
        <v>135</v>
      </c>
      <c r="E273" s="38" t="s">
        <v>136</v>
      </c>
      <c r="F273" s="38" t="s">
        <v>13</v>
      </c>
      <c r="G273" s="27">
        <v>213</v>
      </c>
      <c r="H273" s="27">
        <v>92</v>
      </c>
      <c r="I273" s="27">
        <v>237</v>
      </c>
      <c r="J273" s="27">
        <v>77</v>
      </c>
      <c r="K273" s="27">
        <v>10211</v>
      </c>
      <c r="L273" s="27">
        <v>4434</v>
      </c>
      <c r="M273" s="27">
        <v>15226</v>
      </c>
      <c r="N273" s="27">
        <v>7223</v>
      </c>
      <c r="O273" s="27">
        <v>6912</v>
      </c>
      <c r="P273" s="27">
        <v>2381</v>
      </c>
      <c r="Q273" s="27">
        <v>11061</v>
      </c>
      <c r="R273" s="27">
        <v>3693</v>
      </c>
      <c r="S273" s="21">
        <f t="shared" si="16"/>
        <v>0.67691705023993731</v>
      </c>
      <c r="T273" s="21">
        <f t="shared" si="17"/>
        <v>0.53698691926026165</v>
      </c>
      <c r="U273" s="21">
        <f t="shared" si="18"/>
        <v>0.72645474845658742</v>
      </c>
      <c r="V273" s="21">
        <f t="shared" si="19"/>
        <v>0.51128340024920393</v>
      </c>
    </row>
    <row r="274" spans="1:22" s="11" customFormat="1" x14ac:dyDescent="0.2">
      <c r="A274" s="79"/>
      <c r="B274" s="79"/>
      <c r="C274" s="79"/>
      <c r="D274" s="38" t="s">
        <v>137</v>
      </c>
      <c r="E274" s="38" t="s">
        <v>60</v>
      </c>
      <c r="F274" s="38" t="s">
        <v>13</v>
      </c>
      <c r="G274" s="27">
        <v>1858</v>
      </c>
      <c r="H274" s="27">
        <v>640</v>
      </c>
      <c r="I274" s="27">
        <v>2571</v>
      </c>
      <c r="J274" s="27">
        <v>301</v>
      </c>
      <c r="K274" s="27">
        <v>313921</v>
      </c>
      <c r="L274" s="27">
        <v>112106</v>
      </c>
      <c r="M274" s="27">
        <v>443925</v>
      </c>
      <c r="N274" s="27">
        <v>53250</v>
      </c>
      <c r="O274" s="27">
        <v>262513</v>
      </c>
      <c r="P274" s="27">
        <v>91784</v>
      </c>
      <c r="Q274" s="27">
        <v>333772</v>
      </c>
      <c r="R274" s="27">
        <v>44427</v>
      </c>
      <c r="S274" s="21">
        <f t="shared" si="16"/>
        <v>0.83623905377467578</v>
      </c>
      <c r="T274" s="21">
        <f t="shared" si="17"/>
        <v>0.81872513513995682</v>
      </c>
      <c r="U274" s="21">
        <f t="shared" si="18"/>
        <v>0.7518657430872332</v>
      </c>
      <c r="V274" s="21">
        <f t="shared" si="19"/>
        <v>0.83430985915492961</v>
      </c>
    </row>
    <row r="275" spans="1:22" s="11" customFormat="1" x14ac:dyDescent="0.2">
      <c r="A275" s="79"/>
      <c r="B275" s="79"/>
      <c r="C275" s="79"/>
      <c r="D275" s="38" t="s">
        <v>291</v>
      </c>
      <c r="E275" s="38" t="s">
        <v>292</v>
      </c>
      <c r="F275" s="38" t="s">
        <v>13</v>
      </c>
      <c r="G275" s="22"/>
      <c r="H275" s="27">
        <v>3</v>
      </c>
      <c r="I275" s="27">
        <v>12</v>
      </c>
      <c r="J275" s="27">
        <v>3</v>
      </c>
      <c r="K275" s="22"/>
      <c r="L275" s="27">
        <v>150</v>
      </c>
      <c r="M275" s="27">
        <v>584</v>
      </c>
      <c r="N275" s="27">
        <v>148</v>
      </c>
      <c r="O275" s="22"/>
      <c r="P275" s="27">
        <v>47</v>
      </c>
      <c r="Q275" s="27">
        <v>464</v>
      </c>
      <c r="R275" s="27">
        <v>121</v>
      </c>
      <c r="S275" s="21" t="e">
        <f t="shared" si="16"/>
        <v>#DIV/0!</v>
      </c>
      <c r="T275" s="21">
        <f t="shared" si="17"/>
        <v>0.31333333333333335</v>
      </c>
      <c r="U275" s="21">
        <f t="shared" si="18"/>
        <v>0.79452054794520544</v>
      </c>
      <c r="V275" s="21">
        <f t="shared" si="19"/>
        <v>0.81756756756756754</v>
      </c>
    </row>
    <row r="276" spans="1:22" s="11" customFormat="1" x14ac:dyDescent="0.2">
      <c r="A276" s="79"/>
      <c r="B276" s="79"/>
      <c r="C276" s="79"/>
      <c r="D276" s="38" t="s">
        <v>263</v>
      </c>
      <c r="E276" s="38" t="s">
        <v>264</v>
      </c>
      <c r="F276" s="38" t="s">
        <v>13</v>
      </c>
      <c r="G276" s="22"/>
      <c r="H276" s="22"/>
      <c r="I276" s="27">
        <v>9</v>
      </c>
      <c r="J276" s="27">
        <v>1</v>
      </c>
      <c r="K276" s="22"/>
      <c r="L276" s="22"/>
      <c r="M276" s="27">
        <v>434</v>
      </c>
      <c r="N276" s="27">
        <v>48</v>
      </c>
      <c r="O276" s="22"/>
      <c r="P276" s="22"/>
      <c r="Q276" s="27">
        <v>348</v>
      </c>
      <c r="R276" s="27">
        <v>32</v>
      </c>
      <c r="S276" s="21" t="e">
        <f t="shared" si="16"/>
        <v>#DIV/0!</v>
      </c>
      <c r="T276" s="21" t="e">
        <f t="shared" si="17"/>
        <v>#DIV/0!</v>
      </c>
      <c r="U276" s="21">
        <f t="shared" si="18"/>
        <v>0.8018433179723502</v>
      </c>
      <c r="V276" s="21">
        <f t="shared" si="19"/>
        <v>0.66666666666666663</v>
      </c>
    </row>
    <row r="277" spans="1:22" s="11" customFormat="1" x14ac:dyDescent="0.2">
      <c r="A277" s="38" t="s">
        <v>273</v>
      </c>
      <c r="B277" s="38" t="s">
        <v>274</v>
      </c>
      <c r="C277" s="38" t="s">
        <v>13</v>
      </c>
      <c r="D277" s="38" t="s">
        <v>24</v>
      </c>
      <c r="E277" s="38" t="s">
        <v>25</v>
      </c>
      <c r="F277" s="38" t="s">
        <v>13</v>
      </c>
      <c r="G277" s="27">
        <v>11</v>
      </c>
      <c r="H277" s="27">
        <v>5</v>
      </c>
      <c r="I277" s="22"/>
      <c r="J277" s="22"/>
      <c r="K277" s="27">
        <v>209</v>
      </c>
      <c r="L277" s="27">
        <v>95</v>
      </c>
      <c r="M277" s="22"/>
      <c r="N277" s="22"/>
      <c r="O277" s="27">
        <v>4</v>
      </c>
      <c r="P277" s="27">
        <v>11</v>
      </c>
      <c r="Q277" s="22"/>
      <c r="R277" s="22"/>
      <c r="S277" s="21">
        <f t="shared" si="16"/>
        <v>1.9138755980861243E-2</v>
      </c>
      <c r="T277" s="21">
        <f t="shared" si="17"/>
        <v>0.11578947368421053</v>
      </c>
      <c r="U277" s="21" t="e">
        <f t="shared" si="18"/>
        <v>#DIV/0!</v>
      </c>
      <c r="V277" s="21" t="e">
        <f t="shared" si="19"/>
        <v>#DIV/0!</v>
      </c>
    </row>
    <row r="278" spans="1:22" s="11" customFormat="1" x14ac:dyDescent="0.2">
      <c r="A278" s="78" t="s">
        <v>281</v>
      </c>
      <c r="B278" s="78" t="s">
        <v>282</v>
      </c>
      <c r="C278" s="78" t="s">
        <v>13</v>
      </c>
      <c r="D278" s="38" t="s">
        <v>283</v>
      </c>
      <c r="E278" s="38" t="s">
        <v>284</v>
      </c>
      <c r="F278" s="38" t="s">
        <v>13</v>
      </c>
      <c r="G278" s="27">
        <v>1</v>
      </c>
      <c r="H278" s="22"/>
      <c r="I278" s="22"/>
      <c r="J278" s="22"/>
      <c r="K278" s="27">
        <v>19</v>
      </c>
      <c r="L278" s="22"/>
      <c r="M278" s="22"/>
      <c r="N278" s="22"/>
      <c r="O278" s="27">
        <v>1</v>
      </c>
      <c r="P278" s="22"/>
      <c r="Q278" s="22"/>
      <c r="R278" s="22"/>
      <c r="S278" s="21">
        <f t="shared" si="16"/>
        <v>5.2631578947368418E-2</v>
      </c>
      <c r="T278" s="21" t="e">
        <f t="shared" si="17"/>
        <v>#DIV/0!</v>
      </c>
      <c r="U278" s="21" t="e">
        <f t="shared" si="18"/>
        <v>#DIV/0!</v>
      </c>
      <c r="V278" s="21" t="e">
        <f t="shared" si="19"/>
        <v>#DIV/0!</v>
      </c>
    </row>
    <row r="279" spans="1:22" s="11" customFormat="1" x14ac:dyDescent="0.2">
      <c r="A279" s="79"/>
      <c r="B279" s="79"/>
      <c r="C279" s="79"/>
      <c r="D279" s="38" t="s">
        <v>239</v>
      </c>
      <c r="E279" s="38" t="s">
        <v>240</v>
      </c>
      <c r="F279" s="38" t="s">
        <v>13</v>
      </c>
      <c r="G279" s="27">
        <v>4</v>
      </c>
      <c r="H279" s="22"/>
      <c r="I279" s="22"/>
      <c r="J279" s="27">
        <v>1</v>
      </c>
      <c r="K279" s="27">
        <v>45</v>
      </c>
      <c r="L279" s="22"/>
      <c r="M279" s="22"/>
      <c r="N279" s="27">
        <v>19</v>
      </c>
      <c r="O279" s="27">
        <v>29</v>
      </c>
      <c r="P279" s="22"/>
      <c r="Q279" s="22"/>
      <c r="R279" s="27">
        <v>16</v>
      </c>
      <c r="S279" s="21">
        <f t="shared" si="16"/>
        <v>0.64444444444444449</v>
      </c>
      <c r="T279" s="21" t="e">
        <f t="shared" si="17"/>
        <v>#DIV/0!</v>
      </c>
      <c r="U279" s="21" t="e">
        <f t="shared" si="18"/>
        <v>#DIV/0!</v>
      </c>
      <c r="V279" s="21">
        <f t="shared" si="19"/>
        <v>0.84210526315789469</v>
      </c>
    </row>
    <row r="280" spans="1:22" s="11" customFormat="1" x14ac:dyDescent="0.2">
      <c r="A280" s="79"/>
      <c r="B280" s="79"/>
      <c r="C280" s="79"/>
      <c r="D280" s="38" t="s">
        <v>267</v>
      </c>
      <c r="E280" s="38" t="s">
        <v>268</v>
      </c>
      <c r="F280" s="38" t="s">
        <v>13</v>
      </c>
      <c r="G280" s="27">
        <v>266</v>
      </c>
      <c r="H280" s="27">
        <v>100</v>
      </c>
      <c r="I280" s="27">
        <v>27</v>
      </c>
      <c r="J280" s="27">
        <v>3</v>
      </c>
      <c r="K280" s="27">
        <v>5054</v>
      </c>
      <c r="L280" s="27">
        <v>1807</v>
      </c>
      <c r="M280" s="27">
        <v>513</v>
      </c>
      <c r="N280" s="27">
        <v>57</v>
      </c>
      <c r="O280" s="27">
        <v>3457</v>
      </c>
      <c r="P280" s="27">
        <v>1188</v>
      </c>
      <c r="Q280" s="27">
        <v>283</v>
      </c>
      <c r="R280" s="27">
        <v>52</v>
      </c>
      <c r="S280" s="21">
        <f t="shared" si="16"/>
        <v>0.68401266323704002</v>
      </c>
      <c r="T280" s="21">
        <f t="shared" si="17"/>
        <v>0.65744327614831211</v>
      </c>
      <c r="U280" s="21">
        <f t="shared" si="18"/>
        <v>0.55165692007797273</v>
      </c>
      <c r="V280" s="21">
        <f t="shared" si="19"/>
        <v>0.91228070175438591</v>
      </c>
    </row>
    <row r="281" spans="1:22" s="11" customFormat="1" x14ac:dyDescent="0.2">
      <c r="A281" s="79"/>
      <c r="B281" s="79"/>
      <c r="C281" s="79"/>
      <c r="D281" s="38" t="s">
        <v>26</v>
      </c>
      <c r="E281" s="38" t="s">
        <v>27</v>
      </c>
      <c r="F281" s="38" t="s">
        <v>13</v>
      </c>
      <c r="G281" s="27">
        <v>1</v>
      </c>
      <c r="H281" s="22"/>
      <c r="I281" s="22"/>
      <c r="J281" s="22"/>
      <c r="K281" s="27">
        <v>19</v>
      </c>
      <c r="L281" s="22"/>
      <c r="M281" s="22"/>
      <c r="N281" s="22"/>
      <c r="O281" s="27">
        <v>1</v>
      </c>
      <c r="P281" s="22"/>
      <c r="Q281" s="22"/>
      <c r="R281" s="22"/>
      <c r="S281" s="21">
        <f t="shared" si="16"/>
        <v>5.2631578947368418E-2</v>
      </c>
      <c r="T281" s="21" t="e">
        <f t="shared" si="17"/>
        <v>#DIV/0!</v>
      </c>
      <c r="U281" s="21" t="e">
        <f t="shared" si="18"/>
        <v>#DIV/0!</v>
      </c>
      <c r="V281" s="21" t="e">
        <f t="shared" si="19"/>
        <v>#DIV/0!</v>
      </c>
    </row>
    <row r="282" spans="1:22" s="11" customFormat="1" x14ac:dyDescent="0.2">
      <c r="A282" s="78" t="s">
        <v>229</v>
      </c>
      <c r="B282" s="78" t="s">
        <v>230</v>
      </c>
      <c r="C282" s="78" t="s">
        <v>13</v>
      </c>
      <c r="D282" s="38" t="s">
        <v>281</v>
      </c>
      <c r="E282" s="38" t="s">
        <v>282</v>
      </c>
      <c r="F282" s="38" t="s">
        <v>13</v>
      </c>
      <c r="G282" s="27">
        <v>1</v>
      </c>
      <c r="H282" s="22"/>
      <c r="I282" s="22"/>
      <c r="J282" s="22"/>
      <c r="K282" s="27">
        <v>19</v>
      </c>
      <c r="L282" s="22"/>
      <c r="M282" s="22"/>
      <c r="N282" s="22"/>
      <c r="O282" s="27">
        <v>8</v>
      </c>
      <c r="P282" s="22"/>
      <c r="Q282" s="22"/>
      <c r="R282" s="22"/>
      <c r="S282" s="21">
        <f t="shared" si="16"/>
        <v>0.42105263157894735</v>
      </c>
      <c r="T282" s="21" t="e">
        <f t="shared" si="17"/>
        <v>#DIV/0!</v>
      </c>
      <c r="U282" s="21" t="e">
        <f t="shared" si="18"/>
        <v>#DIV/0!</v>
      </c>
      <c r="V282" s="21" t="e">
        <f t="shared" si="19"/>
        <v>#DIV/0!</v>
      </c>
    </row>
    <row r="283" spans="1:22" s="11" customFormat="1" x14ac:dyDescent="0.2">
      <c r="A283" s="79"/>
      <c r="B283" s="79"/>
      <c r="C283" s="79"/>
      <c r="D283" s="38" t="s">
        <v>24</v>
      </c>
      <c r="E283" s="38" t="s">
        <v>25</v>
      </c>
      <c r="F283" s="38" t="s">
        <v>13</v>
      </c>
      <c r="G283" s="27">
        <v>6</v>
      </c>
      <c r="H283" s="27">
        <v>5</v>
      </c>
      <c r="I283" s="22"/>
      <c r="J283" s="22"/>
      <c r="K283" s="27">
        <v>114</v>
      </c>
      <c r="L283" s="27">
        <v>95</v>
      </c>
      <c r="M283" s="22"/>
      <c r="N283" s="22"/>
      <c r="O283" s="27">
        <v>6</v>
      </c>
      <c r="P283" s="27">
        <v>8</v>
      </c>
      <c r="Q283" s="22"/>
      <c r="R283" s="22"/>
      <c r="S283" s="21">
        <f t="shared" si="16"/>
        <v>5.2631578947368418E-2</v>
      </c>
      <c r="T283" s="21">
        <f t="shared" si="17"/>
        <v>8.4210526315789472E-2</v>
      </c>
      <c r="U283" s="21" t="e">
        <f t="shared" si="18"/>
        <v>#DIV/0!</v>
      </c>
      <c r="V283" s="21" t="e">
        <f t="shared" si="19"/>
        <v>#DIV/0!</v>
      </c>
    </row>
    <row r="284" spans="1:22" s="11" customFormat="1" x14ac:dyDescent="0.2">
      <c r="A284" s="79"/>
      <c r="B284" s="79"/>
      <c r="C284" s="79"/>
      <c r="D284" s="38" t="s">
        <v>267</v>
      </c>
      <c r="E284" s="38" t="s">
        <v>268</v>
      </c>
      <c r="F284" s="38" t="s">
        <v>13</v>
      </c>
      <c r="G284" s="22"/>
      <c r="H284" s="27">
        <v>1</v>
      </c>
      <c r="I284" s="22"/>
      <c r="J284" s="22"/>
      <c r="K284" s="22"/>
      <c r="L284" s="27">
        <v>19</v>
      </c>
      <c r="M284" s="22"/>
      <c r="N284" s="22"/>
      <c r="O284" s="22"/>
      <c r="P284" s="27">
        <v>4</v>
      </c>
      <c r="Q284" s="22"/>
      <c r="R284" s="22"/>
      <c r="S284" s="21" t="e">
        <f t="shared" si="16"/>
        <v>#DIV/0!</v>
      </c>
      <c r="T284" s="21">
        <f t="shared" si="17"/>
        <v>0.21052631578947367</v>
      </c>
      <c r="U284" s="21" t="e">
        <f t="shared" si="18"/>
        <v>#DIV/0!</v>
      </c>
      <c r="V284" s="21" t="e">
        <f t="shared" si="19"/>
        <v>#DIV/0!</v>
      </c>
    </row>
    <row r="285" spans="1:22" s="11" customFormat="1" x14ac:dyDescent="0.2">
      <c r="A285" s="79"/>
      <c r="B285" s="79"/>
      <c r="C285" s="79"/>
      <c r="D285" s="38" t="s">
        <v>26</v>
      </c>
      <c r="E285" s="38" t="s">
        <v>27</v>
      </c>
      <c r="F285" s="38" t="s">
        <v>13</v>
      </c>
      <c r="G285" s="22"/>
      <c r="H285" s="27">
        <v>1</v>
      </c>
      <c r="I285" s="22"/>
      <c r="J285" s="22"/>
      <c r="K285" s="22"/>
      <c r="L285" s="27">
        <v>19</v>
      </c>
      <c r="M285" s="22"/>
      <c r="N285" s="22"/>
      <c r="O285" s="22"/>
      <c r="P285" s="27">
        <v>4</v>
      </c>
      <c r="Q285" s="22"/>
      <c r="R285" s="22"/>
      <c r="S285" s="21" t="e">
        <f t="shared" si="16"/>
        <v>#DIV/0!</v>
      </c>
      <c r="T285" s="21">
        <f t="shared" si="17"/>
        <v>0.21052631578947367</v>
      </c>
      <c r="U285" s="21" t="e">
        <f t="shared" si="18"/>
        <v>#DIV/0!</v>
      </c>
      <c r="V285" s="21" t="e">
        <f t="shared" si="19"/>
        <v>#DIV/0!</v>
      </c>
    </row>
    <row r="286" spans="1:22" s="11" customFormat="1" x14ac:dyDescent="0.2">
      <c r="A286" s="78" t="s">
        <v>133</v>
      </c>
      <c r="B286" s="78" t="s">
        <v>134</v>
      </c>
      <c r="C286" s="78" t="s">
        <v>13</v>
      </c>
      <c r="D286" s="38" t="s">
        <v>31</v>
      </c>
      <c r="E286" s="38" t="s">
        <v>32</v>
      </c>
      <c r="F286" s="38" t="s">
        <v>13</v>
      </c>
      <c r="G286" s="27">
        <v>399</v>
      </c>
      <c r="H286" s="27">
        <v>97</v>
      </c>
      <c r="I286" s="27">
        <v>100</v>
      </c>
      <c r="J286" s="27">
        <v>13</v>
      </c>
      <c r="K286" s="27">
        <v>19139</v>
      </c>
      <c r="L286" s="27">
        <v>4668</v>
      </c>
      <c r="M286" s="27">
        <v>4912</v>
      </c>
      <c r="N286" s="27">
        <v>637</v>
      </c>
      <c r="O286" s="27">
        <v>12776</v>
      </c>
      <c r="P286" s="27">
        <v>2701</v>
      </c>
      <c r="Q286" s="27">
        <v>2749</v>
      </c>
      <c r="R286" s="27">
        <v>325</v>
      </c>
      <c r="S286" s="21">
        <f t="shared" si="16"/>
        <v>0.66753748889701658</v>
      </c>
      <c r="T286" s="21">
        <f t="shared" si="17"/>
        <v>0.57862039417309341</v>
      </c>
      <c r="U286" s="21">
        <f t="shared" si="18"/>
        <v>0.55964983713355054</v>
      </c>
      <c r="V286" s="21">
        <f t="shared" si="19"/>
        <v>0.51020408163265307</v>
      </c>
    </row>
    <row r="287" spans="1:22" s="11" customFormat="1" x14ac:dyDescent="0.2">
      <c r="A287" s="79"/>
      <c r="B287" s="79"/>
      <c r="C287" s="79"/>
      <c r="D287" s="38" t="s">
        <v>11</v>
      </c>
      <c r="E287" s="38" t="s">
        <v>12</v>
      </c>
      <c r="F287" s="38" t="s">
        <v>13</v>
      </c>
      <c r="G287" s="27">
        <v>2877</v>
      </c>
      <c r="H287" s="27">
        <v>1156</v>
      </c>
      <c r="I287" s="27">
        <v>2744</v>
      </c>
      <c r="J287" s="27">
        <v>265</v>
      </c>
      <c r="K287" s="27">
        <v>435530</v>
      </c>
      <c r="L287" s="27">
        <v>180334</v>
      </c>
      <c r="M287" s="27">
        <v>439690</v>
      </c>
      <c r="N287" s="27">
        <v>47192</v>
      </c>
      <c r="O287" s="27">
        <v>353689</v>
      </c>
      <c r="P287" s="27">
        <v>143450</v>
      </c>
      <c r="Q287" s="27">
        <v>366587</v>
      </c>
      <c r="R287" s="27">
        <v>44546</v>
      </c>
      <c r="S287" s="21">
        <f t="shared" si="16"/>
        <v>0.81208871949119465</v>
      </c>
      <c r="T287" s="21">
        <f t="shared" si="17"/>
        <v>0.79546840861956147</v>
      </c>
      <c r="U287" s="21">
        <f t="shared" si="18"/>
        <v>0.83373968022925238</v>
      </c>
      <c r="V287" s="21">
        <f t="shared" si="19"/>
        <v>0.94393117477538568</v>
      </c>
    </row>
    <row r="288" spans="1:22" s="11" customFormat="1" x14ac:dyDescent="0.2">
      <c r="A288" s="79"/>
      <c r="B288" s="79"/>
      <c r="C288" s="79"/>
      <c r="D288" s="38" t="s">
        <v>20</v>
      </c>
      <c r="E288" s="38" t="s">
        <v>21</v>
      </c>
      <c r="F288" s="38" t="s">
        <v>13</v>
      </c>
      <c r="G288" s="27">
        <v>2</v>
      </c>
      <c r="H288" s="22"/>
      <c r="I288" s="27">
        <v>13</v>
      </c>
      <c r="J288" s="27">
        <v>12</v>
      </c>
      <c r="K288" s="27">
        <v>348</v>
      </c>
      <c r="L288" s="22"/>
      <c r="M288" s="27">
        <v>2240</v>
      </c>
      <c r="N288" s="27">
        <v>1926</v>
      </c>
      <c r="O288" s="27">
        <v>105</v>
      </c>
      <c r="P288" s="22"/>
      <c r="Q288" s="27">
        <v>1847</v>
      </c>
      <c r="R288" s="27">
        <v>1755</v>
      </c>
      <c r="S288" s="21">
        <f t="shared" si="16"/>
        <v>0.30172413793103448</v>
      </c>
      <c r="T288" s="21" t="e">
        <f t="shared" si="17"/>
        <v>#DIV/0!</v>
      </c>
      <c r="U288" s="21">
        <f t="shared" si="18"/>
        <v>0.82455357142857144</v>
      </c>
      <c r="V288" s="21">
        <f t="shared" si="19"/>
        <v>0.91121495327102808</v>
      </c>
    </row>
    <row r="289" spans="1:22" s="11" customFormat="1" x14ac:dyDescent="0.2">
      <c r="A289" s="79"/>
      <c r="B289" s="79"/>
      <c r="C289" s="79"/>
      <c r="D289" s="38" t="s">
        <v>14</v>
      </c>
      <c r="E289" s="38" t="s">
        <v>15</v>
      </c>
      <c r="F289" s="38" t="s">
        <v>13</v>
      </c>
      <c r="G289" s="27">
        <v>146</v>
      </c>
      <c r="H289" s="27">
        <v>37</v>
      </c>
      <c r="I289" s="22"/>
      <c r="J289" s="22"/>
      <c r="K289" s="27">
        <v>6994</v>
      </c>
      <c r="L289" s="27">
        <v>1788</v>
      </c>
      <c r="M289" s="22"/>
      <c r="N289" s="22"/>
      <c r="O289" s="27">
        <v>4705</v>
      </c>
      <c r="P289" s="27">
        <v>1037</v>
      </c>
      <c r="Q289" s="22"/>
      <c r="R289" s="22"/>
      <c r="S289" s="21">
        <f t="shared" si="16"/>
        <v>0.67271947383471542</v>
      </c>
      <c r="T289" s="21">
        <f t="shared" si="17"/>
        <v>0.57997762863534674</v>
      </c>
      <c r="U289" s="21" t="e">
        <f t="shared" si="18"/>
        <v>#DIV/0!</v>
      </c>
      <c r="V289" s="21" t="e">
        <f t="shared" si="19"/>
        <v>#DIV/0!</v>
      </c>
    </row>
    <row r="290" spans="1:22" s="11" customFormat="1" x14ac:dyDescent="0.2">
      <c r="A290" s="79"/>
      <c r="B290" s="79"/>
      <c r="C290" s="79"/>
      <c r="D290" s="38" t="s">
        <v>148</v>
      </c>
      <c r="E290" s="38" t="s">
        <v>149</v>
      </c>
      <c r="F290" s="38" t="s">
        <v>13</v>
      </c>
      <c r="G290" s="27">
        <v>1300</v>
      </c>
      <c r="H290" s="27">
        <v>644</v>
      </c>
      <c r="I290" s="27">
        <v>935</v>
      </c>
      <c r="J290" s="27">
        <v>104</v>
      </c>
      <c r="K290" s="27">
        <v>59431</v>
      </c>
      <c r="L290" s="27">
        <v>31202</v>
      </c>
      <c r="M290" s="27">
        <v>45825</v>
      </c>
      <c r="N290" s="27">
        <v>5097</v>
      </c>
      <c r="O290" s="27">
        <v>44526</v>
      </c>
      <c r="P290" s="27">
        <v>21595</v>
      </c>
      <c r="Q290" s="27">
        <v>31485</v>
      </c>
      <c r="R290" s="27">
        <v>3685</v>
      </c>
      <c r="S290" s="21">
        <f t="shared" si="16"/>
        <v>0.74920496037421547</v>
      </c>
      <c r="T290" s="21">
        <f t="shared" si="17"/>
        <v>0.69210307031600538</v>
      </c>
      <c r="U290" s="21">
        <f t="shared" si="18"/>
        <v>0.68707037643207858</v>
      </c>
      <c r="V290" s="21">
        <f t="shared" si="19"/>
        <v>0.72297429860702378</v>
      </c>
    </row>
    <row r="291" spans="1:22" s="11" customFormat="1" x14ac:dyDescent="0.2">
      <c r="A291" s="79"/>
      <c r="B291" s="79"/>
      <c r="C291" s="79"/>
      <c r="D291" s="38" t="s">
        <v>17</v>
      </c>
      <c r="E291" s="38" t="s">
        <v>18</v>
      </c>
      <c r="F291" s="38" t="s">
        <v>13</v>
      </c>
      <c r="G291" s="27">
        <v>736</v>
      </c>
      <c r="H291" s="27">
        <v>286</v>
      </c>
      <c r="I291" s="27">
        <v>1131</v>
      </c>
      <c r="J291" s="27">
        <v>157</v>
      </c>
      <c r="K291" s="27">
        <v>112153</v>
      </c>
      <c r="L291" s="27">
        <v>50550</v>
      </c>
      <c r="M291" s="27">
        <v>185249</v>
      </c>
      <c r="N291" s="27">
        <v>25761</v>
      </c>
      <c r="O291" s="27">
        <v>91377</v>
      </c>
      <c r="P291" s="27">
        <v>39938</v>
      </c>
      <c r="Q291" s="27">
        <v>144153</v>
      </c>
      <c r="R291" s="27">
        <v>23071</v>
      </c>
      <c r="S291" s="21">
        <f t="shared" si="16"/>
        <v>0.81475306055121133</v>
      </c>
      <c r="T291" s="21">
        <f t="shared" si="17"/>
        <v>0.79006923837784371</v>
      </c>
      <c r="U291" s="21">
        <f t="shared" si="18"/>
        <v>0.77815804673709443</v>
      </c>
      <c r="V291" s="21">
        <f t="shared" si="19"/>
        <v>0.89557858778774113</v>
      </c>
    </row>
    <row r="292" spans="1:22" s="11" customFormat="1" x14ac:dyDescent="0.2">
      <c r="A292" s="78" t="s">
        <v>316</v>
      </c>
      <c r="B292" s="78" t="s">
        <v>317</v>
      </c>
      <c r="C292" s="78" t="s">
        <v>13</v>
      </c>
      <c r="D292" s="38" t="s">
        <v>239</v>
      </c>
      <c r="E292" s="38" t="s">
        <v>240</v>
      </c>
      <c r="F292" s="38" t="s">
        <v>13</v>
      </c>
      <c r="G292" s="27">
        <v>1</v>
      </c>
      <c r="H292" s="22"/>
      <c r="I292" s="22"/>
      <c r="J292" s="22"/>
      <c r="K292" s="27">
        <v>19</v>
      </c>
      <c r="L292" s="22"/>
      <c r="M292" s="22"/>
      <c r="N292" s="22"/>
      <c r="O292" s="27">
        <v>2</v>
      </c>
      <c r="P292" s="22"/>
      <c r="Q292" s="22"/>
      <c r="R292" s="22"/>
      <c r="S292" s="21">
        <f t="shared" si="16"/>
        <v>0.10526315789473684</v>
      </c>
      <c r="T292" s="21" t="e">
        <f t="shared" si="17"/>
        <v>#DIV/0!</v>
      </c>
      <c r="U292" s="21" t="e">
        <f t="shared" si="18"/>
        <v>#DIV/0!</v>
      </c>
      <c r="V292" s="21" t="e">
        <f t="shared" si="19"/>
        <v>#DIV/0!</v>
      </c>
    </row>
    <row r="293" spans="1:22" s="11" customFormat="1" x14ac:dyDescent="0.2">
      <c r="A293" s="79"/>
      <c r="B293" s="79"/>
      <c r="C293" s="79"/>
      <c r="D293" s="38" t="s">
        <v>24</v>
      </c>
      <c r="E293" s="38" t="s">
        <v>25</v>
      </c>
      <c r="F293" s="38" t="s">
        <v>13</v>
      </c>
      <c r="G293" s="27">
        <v>15</v>
      </c>
      <c r="H293" s="22"/>
      <c r="I293" s="22"/>
      <c r="J293" s="22"/>
      <c r="K293" s="27">
        <v>285</v>
      </c>
      <c r="L293" s="22"/>
      <c r="M293" s="22"/>
      <c r="N293" s="22"/>
      <c r="O293" s="27">
        <v>7</v>
      </c>
      <c r="P293" s="22"/>
      <c r="Q293" s="22"/>
      <c r="R293" s="22"/>
      <c r="S293" s="21">
        <f t="shared" si="16"/>
        <v>2.456140350877193E-2</v>
      </c>
      <c r="T293" s="21" t="e">
        <f t="shared" si="17"/>
        <v>#DIV/0!</v>
      </c>
      <c r="U293" s="21" t="e">
        <f t="shared" si="18"/>
        <v>#DIV/0!</v>
      </c>
      <c r="V293" s="21" t="e">
        <f t="shared" si="19"/>
        <v>#DIV/0!</v>
      </c>
    </row>
    <row r="294" spans="1:22" s="11" customFormat="1" x14ac:dyDescent="0.2">
      <c r="A294" s="79"/>
      <c r="B294" s="79"/>
      <c r="C294" s="79"/>
      <c r="D294" s="38" t="s">
        <v>267</v>
      </c>
      <c r="E294" s="38" t="s">
        <v>268</v>
      </c>
      <c r="F294" s="38" t="s">
        <v>13</v>
      </c>
      <c r="G294" s="27">
        <v>1</v>
      </c>
      <c r="H294" s="22"/>
      <c r="I294" s="22"/>
      <c r="J294" s="22"/>
      <c r="K294" s="27">
        <v>19</v>
      </c>
      <c r="L294" s="22"/>
      <c r="M294" s="22"/>
      <c r="N294" s="22"/>
      <c r="O294" s="27">
        <v>1</v>
      </c>
      <c r="P294" s="22"/>
      <c r="Q294" s="22"/>
      <c r="R294" s="22"/>
      <c r="S294" s="21">
        <f t="shared" si="16"/>
        <v>5.2631578947368418E-2</v>
      </c>
      <c r="T294" s="21" t="e">
        <f t="shared" si="17"/>
        <v>#DIV/0!</v>
      </c>
      <c r="U294" s="21" t="e">
        <f t="shared" si="18"/>
        <v>#DIV/0!</v>
      </c>
      <c r="V294" s="21" t="e">
        <f t="shared" si="19"/>
        <v>#DIV/0!</v>
      </c>
    </row>
    <row r="295" spans="1:22" s="11" customFormat="1" x14ac:dyDescent="0.2">
      <c r="A295" s="78" t="s">
        <v>275</v>
      </c>
      <c r="B295" s="78" t="s">
        <v>276</v>
      </c>
      <c r="C295" s="78" t="s">
        <v>13</v>
      </c>
      <c r="D295" s="38" t="s">
        <v>287</v>
      </c>
      <c r="E295" s="38" t="s">
        <v>288</v>
      </c>
      <c r="F295" s="38" t="s">
        <v>13</v>
      </c>
      <c r="G295" s="27">
        <v>1</v>
      </c>
      <c r="H295" s="22"/>
      <c r="I295" s="22"/>
      <c r="J295" s="22"/>
      <c r="K295" s="27">
        <v>19</v>
      </c>
      <c r="L295" s="22"/>
      <c r="M295" s="22"/>
      <c r="N295" s="22"/>
      <c r="O295" s="27">
        <v>1</v>
      </c>
      <c r="P295" s="22"/>
      <c r="Q295" s="22"/>
      <c r="R295" s="22"/>
      <c r="S295" s="21">
        <f t="shared" si="16"/>
        <v>5.2631578947368418E-2</v>
      </c>
      <c r="T295" s="21" t="e">
        <f t="shared" si="17"/>
        <v>#DIV/0!</v>
      </c>
      <c r="U295" s="21" t="e">
        <f t="shared" si="18"/>
        <v>#DIV/0!</v>
      </c>
      <c r="V295" s="21" t="e">
        <f t="shared" si="19"/>
        <v>#DIV/0!</v>
      </c>
    </row>
    <row r="296" spans="1:22" s="11" customFormat="1" x14ac:dyDescent="0.2">
      <c r="A296" s="79"/>
      <c r="B296" s="79"/>
      <c r="C296" s="79"/>
      <c r="D296" s="38" t="s">
        <v>24</v>
      </c>
      <c r="E296" s="38" t="s">
        <v>25</v>
      </c>
      <c r="F296" s="38" t="s">
        <v>13</v>
      </c>
      <c r="G296" s="27">
        <v>7</v>
      </c>
      <c r="H296" s="22"/>
      <c r="I296" s="22"/>
      <c r="J296" s="22"/>
      <c r="K296" s="27">
        <v>133</v>
      </c>
      <c r="L296" s="22"/>
      <c r="M296" s="22"/>
      <c r="N296" s="22"/>
      <c r="O296" s="27">
        <v>43</v>
      </c>
      <c r="P296" s="22"/>
      <c r="Q296" s="22"/>
      <c r="R296" s="22"/>
      <c r="S296" s="21">
        <f t="shared" si="16"/>
        <v>0.32330827067669171</v>
      </c>
      <c r="T296" s="21" t="e">
        <f t="shared" si="17"/>
        <v>#DIV/0!</v>
      </c>
      <c r="U296" s="21" t="e">
        <f t="shared" si="18"/>
        <v>#DIV/0!</v>
      </c>
      <c r="V296" s="21" t="e">
        <f t="shared" si="19"/>
        <v>#DIV/0!</v>
      </c>
    </row>
    <row r="297" spans="1:22" s="11" customFormat="1" x14ac:dyDescent="0.2">
      <c r="A297" s="79"/>
      <c r="B297" s="79"/>
      <c r="C297" s="79"/>
      <c r="D297" s="38" t="s">
        <v>267</v>
      </c>
      <c r="E297" s="38" t="s">
        <v>268</v>
      </c>
      <c r="F297" s="38" t="s">
        <v>13</v>
      </c>
      <c r="G297" s="27">
        <v>5</v>
      </c>
      <c r="H297" s="22"/>
      <c r="I297" s="22"/>
      <c r="J297" s="22"/>
      <c r="K297" s="27">
        <v>95</v>
      </c>
      <c r="L297" s="22"/>
      <c r="M297" s="22"/>
      <c r="N297" s="22"/>
      <c r="O297" s="27">
        <v>7</v>
      </c>
      <c r="P297" s="22"/>
      <c r="Q297" s="22"/>
      <c r="R297" s="22"/>
      <c r="S297" s="21">
        <f t="shared" si="16"/>
        <v>7.3684210526315783E-2</v>
      </c>
      <c r="T297" s="21" t="e">
        <f t="shared" si="17"/>
        <v>#DIV/0!</v>
      </c>
      <c r="U297" s="21" t="e">
        <f t="shared" si="18"/>
        <v>#DIV/0!</v>
      </c>
      <c r="V297" s="21" t="e">
        <f t="shared" si="19"/>
        <v>#DIV/0!</v>
      </c>
    </row>
    <row r="298" spans="1:22" s="11" customFormat="1" x14ac:dyDescent="0.2">
      <c r="A298" s="79"/>
      <c r="B298" s="79"/>
      <c r="C298" s="79"/>
      <c r="D298" s="38" t="s">
        <v>26</v>
      </c>
      <c r="E298" s="38" t="s">
        <v>27</v>
      </c>
      <c r="F298" s="38" t="s">
        <v>13</v>
      </c>
      <c r="G298" s="27">
        <v>2</v>
      </c>
      <c r="H298" s="22"/>
      <c r="I298" s="22"/>
      <c r="J298" s="22"/>
      <c r="K298" s="27">
        <v>38</v>
      </c>
      <c r="L298" s="22"/>
      <c r="M298" s="22"/>
      <c r="N298" s="22"/>
      <c r="O298" s="27">
        <v>2</v>
      </c>
      <c r="P298" s="22"/>
      <c r="Q298" s="22"/>
      <c r="R298" s="22"/>
      <c r="S298" s="21">
        <f t="shared" si="16"/>
        <v>5.2631578947368418E-2</v>
      </c>
      <c r="T298" s="21" t="e">
        <f t="shared" si="17"/>
        <v>#DIV/0!</v>
      </c>
      <c r="U298" s="21" t="e">
        <f t="shared" si="18"/>
        <v>#DIV/0!</v>
      </c>
      <c r="V298" s="21" t="e">
        <f t="shared" si="19"/>
        <v>#DIV/0!</v>
      </c>
    </row>
    <row r="299" spans="1:22" s="11" customFormat="1" x14ac:dyDescent="0.2">
      <c r="A299" s="38" t="s">
        <v>231</v>
      </c>
      <c r="B299" s="38" t="s">
        <v>232</v>
      </c>
      <c r="C299" s="38" t="s">
        <v>13</v>
      </c>
      <c r="D299" s="38" t="s">
        <v>26</v>
      </c>
      <c r="E299" s="38" t="s">
        <v>27</v>
      </c>
      <c r="F299" s="38" t="s">
        <v>13</v>
      </c>
      <c r="G299" s="27">
        <v>1</v>
      </c>
      <c r="H299" s="22"/>
      <c r="I299" s="22"/>
      <c r="J299" s="22"/>
      <c r="K299" s="27">
        <v>19</v>
      </c>
      <c r="L299" s="22"/>
      <c r="M299" s="22"/>
      <c r="N299" s="22"/>
      <c r="O299" s="27">
        <v>9</v>
      </c>
      <c r="P299" s="22"/>
      <c r="Q299" s="22"/>
      <c r="R299" s="22"/>
      <c r="S299" s="21">
        <f t="shared" si="16"/>
        <v>0.47368421052631576</v>
      </c>
      <c r="T299" s="21" t="e">
        <f t="shared" si="17"/>
        <v>#DIV/0!</v>
      </c>
      <c r="U299" s="21" t="e">
        <f t="shared" si="18"/>
        <v>#DIV/0!</v>
      </c>
      <c r="V299" s="21" t="e">
        <f t="shared" si="19"/>
        <v>#DIV/0!</v>
      </c>
    </row>
    <row r="300" spans="1:22" s="11" customFormat="1" x14ac:dyDescent="0.2">
      <c r="A300" s="78" t="s">
        <v>24</v>
      </c>
      <c r="B300" s="78" t="s">
        <v>25</v>
      </c>
      <c r="C300" s="78" t="s">
        <v>13</v>
      </c>
      <c r="D300" s="38" t="s">
        <v>11</v>
      </c>
      <c r="E300" s="38" t="s">
        <v>12</v>
      </c>
      <c r="F300" s="38" t="s">
        <v>13</v>
      </c>
      <c r="G300" s="27">
        <v>258</v>
      </c>
      <c r="H300" s="27">
        <v>175</v>
      </c>
      <c r="I300" s="27">
        <v>284</v>
      </c>
      <c r="J300" s="27">
        <v>23</v>
      </c>
      <c r="K300" s="27">
        <v>11273</v>
      </c>
      <c r="L300" s="27">
        <v>4175</v>
      </c>
      <c r="M300" s="27">
        <v>8433</v>
      </c>
      <c r="N300" s="27">
        <v>746</v>
      </c>
      <c r="O300" s="27">
        <v>9101</v>
      </c>
      <c r="P300" s="27">
        <v>3362</v>
      </c>
      <c r="Q300" s="27">
        <v>7261</v>
      </c>
      <c r="R300" s="27">
        <v>724</v>
      </c>
      <c r="S300" s="21">
        <f t="shared" si="16"/>
        <v>0.80732724208285278</v>
      </c>
      <c r="T300" s="21">
        <f t="shared" si="17"/>
        <v>0.80526946107784436</v>
      </c>
      <c r="U300" s="21">
        <f t="shared" si="18"/>
        <v>0.86102217478951737</v>
      </c>
      <c r="V300" s="21">
        <f t="shared" si="19"/>
        <v>0.97050938337801607</v>
      </c>
    </row>
    <row r="301" spans="1:22" s="11" customFormat="1" x14ac:dyDescent="0.2">
      <c r="A301" s="79"/>
      <c r="B301" s="79"/>
      <c r="C301" s="79"/>
      <c r="D301" s="38" t="s">
        <v>239</v>
      </c>
      <c r="E301" s="38" t="s">
        <v>240</v>
      </c>
      <c r="F301" s="38" t="s">
        <v>13</v>
      </c>
      <c r="G301" s="27">
        <v>3</v>
      </c>
      <c r="H301" s="22"/>
      <c r="I301" s="22"/>
      <c r="J301" s="22"/>
      <c r="K301" s="27">
        <v>57</v>
      </c>
      <c r="L301" s="22"/>
      <c r="M301" s="22"/>
      <c r="N301" s="22"/>
      <c r="O301" s="27">
        <v>43</v>
      </c>
      <c r="P301" s="22"/>
      <c r="Q301" s="22"/>
      <c r="R301" s="22"/>
      <c r="S301" s="21">
        <f t="shared" si="16"/>
        <v>0.75438596491228072</v>
      </c>
      <c r="T301" s="21" t="e">
        <f t="shared" si="17"/>
        <v>#DIV/0!</v>
      </c>
      <c r="U301" s="21" t="e">
        <f t="shared" si="18"/>
        <v>#DIV/0!</v>
      </c>
      <c r="V301" s="21" t="e">
        <f t="shared" si="19"/>
        <v>#DIV/0!</v>
      </c>
    </row>
    <row r="302" spans="1:22" s="11" customFormat="1" x14ac:dyDescent="0.2">
      <c r="A302" s="79"/>
      <c r="B302" s="79"/>
      <c r="C302" s="79"/>
      <c r="D302" s="38" t="s">
        <v>253</v>
      </c>
      <c r="E302" s="38" t="s">
        <v>254</v>
      </c>
      <c r="F302" s="38" t="s">
        <v>13</v>
      </c>
      <c r="G302" s="27">
        <v>1</v>
      </c>
      <c r="H302" s="22"/>
      <c r="I302" s="22"/>
      <c r="J302" s="22"/>
      <c r="K302" s="27">
        <v>19</v>
      </c>
      <c r="L302" s="22"/>
      <c r="M302" s="22"/>
      <c r="N302" s="22"/>
      <c r="O302" s="27">
        <v>8</v>
      </c>
      <c r="P302" s="22"/>
      <c r="Q302" s="22"/>
      <c r="R302" s="22"/>
      <c r="S302" s="21">
        <f t="shared" si="16"/>
        <v>0.42105263157894735</v>
      </c>
      <c r="T302" s="21" t="e">
        <f t="shared" si="17"/>
        <v>#DIV/0!</v>
      </c>
      <c r="U302" s="21" t="e">
        <f t="shared" si="18"/>
        <v>#DIV/0!</v>
      </c>
      <c r="V302" s="21" t="e">
        <f t="shared" si="19"/>
        <v>#DIV/0!</v>
      </c>
    </row>
    <row r="303" spans="1:22" s="11" customFormat="1" x14ac:dyDescent="0.2">
      <c r="A303" s="79"/>
      <c r="B303" s="79"/>
      <c r="C303" s="79"/>
      <c r="D303" s="38" t="s">
        <v>227</v>
      </c>
      <c r="E303" s="38" t="s">
        <v>228</v>
      </c>
      <c r="F303" s="38" t="s">
        <v>13</v>
      </c>
      <c r="G303" s="27">
        <v>4</v>
      </c>
      <c r="H303" s="27">
        <v>2</v>
      </c>
      <c r="I303" s="22"/>
      <c r="J303" s="22"/>
      <c r="K303" s="27">
        <v>6</v>
      </c>
      <c r="L303" s="27">
        <v>2</v>
      </c>
      <c r="M303" s="22"/>
      <c r="N303" s="22"/>
      <c r="O303" s="27">
        <v>6</v>
      </c>
      <c r="P303" s="27">
        <v>2</v>
      </c>
      <c r="Q303" s="22"/>
      <c r="R303" s="22"/>
      <c r="S303" s="21">
        <f t="shared" si="16"/>
        <v>1</v>
      </c>
      <c r="T303" s="21">
        <f t="shared" si="17"/>
        <v>1</v>
      </c>
      <c r="U303" s="21" t="e">
        <f t="shared" si="18"/>
        <v>#DIV/0!</v>
      </c>
      <c r="V303" s="21" t="e">
        <f t="shared" si="19"/>
        <v>#DIV/0!</v>
      </c>
    </row>
    <row r="304" spans="1:22" s="11" customFormat="1" x14ac:dyDescent="0.2">
      <c r="A304" s="79"/>
      <c r="B304" s="79"/>
      <c r="C304" s="79"/>
      <c r="D304" s="38" t="s">
        <v>273</v>
      </c>
      <c r="E304" s="38" t="s">
        <v>274</v>
      </c>
      <c r="F304" s="38" t="s">
        <v>13</v>
      </c>
      <c r="G304" s="27">
        <v>12</v>
      </c>
      <c r="H304" s="27">
        <v>5</v>
      </c>
      <c r="I304" s="27">
        <v>2</v>
      </c>
      <c r="J304" s="22"/>
      <c r="K304" s="27">
        <v>14</v>
      </c>
      <c r="L304" s="27">
        <v>5</v>
      </c>
      <c r="M304" s="27">
        <v>38</v>
      </c>
      <c r="N304" s="22"/>
      <c r="O304" s="27">
        <v>14</v>
      </c>
      <c r="P304" s="27">
        <v>5</v>
      </c>
      <c r="Q304" s="27">
        <v>4</v>
      </c>
      <c r="R304" s="22"/>
      <c r="S304" s="21">
        <f t="shared" si="16"/>
        <v>1</v>
      </c>
      <c r="T304" s="21">
        <f t="shared" si="17"/>
        <v>1</v>
      </c>
      <c r="U304" s="21">
        <f t="shared" si="18"/>
        <v>0.10526315789473684</v>
      </c>
      <c r="V304" s="21" t="e">
        <f t="shared" si="19"/>
        <v>#DIV/0!</v>
      </c>
    </row>
    <row r="305" spans="1:22" s="11" customFormat="1" x14ac:dyDescent="0.2">
      <c r="A305" s="79"/>
      <c r="B305" s="79"/>
      <c r="C305" s="79"/>
      <c r="D305" s="38" t="s">
        <v>281</v>
      </c>
      <c r="E305" s="38" t="s">
        <v>282</v>
      </c>
      <c r="F305" s="38" t="s">
        <v>13</v>
      </c>
      <c r="G305" s="27">
        <v>2</v>
      </c>
      <c r="H305" s="22"/>
      <c r="I305" s="22"/>
      <c r="J305" s="22"/>
      <c r="K305" s="27">
        <v>38</v>
      </c>
      <c r="L305" s="22"/>
      <c r="M305" s="22"/>
      <c r="N305" s="22"/>
      <c r="O305" s="27">
        <v>3</v>
      </c>
      <c r="P305" s="22"/>
      <c r="Q305" s="22"/>
      <c r="R305" s="22"/>
      <c r="S305" s="21">
        <f t="shared" si="16"/>
        <v>7.8947368421052627E-2</v>
      </c>
      <c r="T305" s="21" t="e">
        <f t="shared" si="17"/>
        <v>#DIV/0!</v>
      </c>
      <c r="U305" s="21" t="e">
        <f t="shared" si="18"/>
        <v>#DIV/0!</v>
      </c>
      <c r="V305" s="21" t="e">
        <f t="shared" si="19"/>
        <v>#DIV/0!</v>
      </c>
    </row>
    <row r="306" spans="1:22" s="11" customFormat="1" x14ac:dyDescent="0.2">
      <c r="A306" s="79"/>
      <c r="B306" s="79"/>
      <c r="C306" s="79"/>
      <c r="D306" s="38" t="s">
        <v>229</v>
      </c>
      <c r="E306" s="38" t="s">
        <v>230</v>
      </c>
      <c r="F306" s="38" t="s">
        <v>13</v>
      </c>
      <c r="G306" s="27">
        <v>6</v>
      </c>
      <c r="H306" s="27">
        <v>8</v>
      </c>
      <c r="I306" s="22"/>
      <c r="J306" s="22"/>
      <c r="K306" s="27">
        <v>41</v>
      </c>
      <c r="L306" s="27">
        <v>12</v>
      </c>
      <c r="M306" s="22"/>
      <c r="N306" s="22"/>
      <c r="O306" s="27">
        <v>4</v>
      </c>
      <c r="P306" s="27">
        <v>12</v>
      </c>
      <c r="Q306" s="22"/>
      <c r="R306" s="22"/>
      <c r="S306" s="21">
        <f t="shared" si="16"/>
        <v>9.7560975609756101E-2</v>
      </c>
      <c r="T306" s="21">
        <f t="shared" si="17"/>
        <v>1</v>
      </c>
      <c r="U306" s="21" t="e">
        <f t="shared" si="18"/>
        <v>#DIV/0!</v>
      </c>
      <c r="V306" s="21" t="e">
        <f t="shared" si="19"/>
        <v>#DIV/0!</v>
      </c>
    </row>
    <row r="307" spans="1:22" s="11" customFormat="1" x14ac:dyDescent="0.2">
      <c r="A307" s="79"/>
      <c r="B307" s="79"/>
      <c r="C307" s="79"/>
      <c r="D307" s="38" t="s">
        <v>316</v>
      </c>
      <c r="E307" s="38" t="s">
        <v>317</v>
      </c>
      <c r="F307" s="38" t="s">
        <v>13</v>
      </c>
      <c r="G307" s="27">
        <v>15</v>
      </c>
      <c r="H307" s="22"/>
      <c r="I307" s="22"/>
      <c r="J307" s="22"/>
      <c r="K307" s="27">
        <v>285</v>
      </c>
      <c r="L307" s="22"/>
      <c r="M307" s="22"/>
      <c r="N307" s="22"/>
      <c r="O307" s="27">
        <v>15</v>
      </c>
      <c r="P307" s="22"/>
      <c r="Q307" s="22"/>
      <c r="R307" s="22"/>
      <c r="S307" s="21">
        <f t="shared" si="16"/>
        <v>5.2631578947368418E-2</v>
      </c>
      <c r="T307" s="21" t="e">
        <f t="shared" si="17"/>
        <v>#DIV/0!</v>
      </c>
      <c r="U307" s="21" t="e">
        <f t="shared" si="18"/>
        <v>#DIV/0!</v>
      </c>
      <c r="V307" s="21" t="e">
        <f t="shared" si="19"/>
        <v>#DIV/0!</v>
      </c>
    </row>
    <row r="308" spans="1:22" s="11" customFormat="1" x14ac:dyDescent="0.2">
      <c r="A308" s="79"/>
      <c r="B308" s="79"/>
      <c r="C308" s="79"/>
      <c r="D308" s="38" t="s">
        <v>275</v>
      </c>
      <c r="E308" s="38" t="s">
        <v>276</v>
      </c>
      <c r="F308" s="38" t="s">
        <v>13</v>
      </c>
      <c r="G308" s="27">
        <v>8</v>
      </c>
      <c r="H308" s="22"/>
      <c r="I308" s="22"/>
      <c r="J308" s="22"/>
      <c r="K308" s="27">
        <v>4</v>
      </c>
      <c r="L308" s="22"/>
      <c r="M308" s="22"/>
      <c r="N308" s="22"/>
      <c r="O308" s="27">
        <v>4</v>
      </c>
      <c r="P308" s="22"/>
      <c r="Q308" s="22"/>
      <c r="R308" s="22"/>
      <c r="S308" s="21">
        <f t="shared" si="16"/>
        <v>1</v>
      </c>
      <c r="T308" s="21" t="e">
        <f t="shared" si="17"/>
        <v>#DIV/0!</v>
      </c>
      <c r="U308" s="21" t="e">
        <f t="shared" si="18"/>
        <v>#DIV/0!</v>
      </c>
      <c r="V308" s="21" t="e">
        <f t="shared" si="19"/>
        <v>#DIV/0!</v>
      </c>
    </row>
    <row r="309" spans="1:22" s="11" customFormat="1" x14ac:dyDescent="0.2">
      <c r="A309" s="79"/>
      <c r="B309" s="79"/>
      <c r="C309" s="79"/>
      <c r="D309" s="38" t="s">
        <v>267</v>
      </c>
      <c r="E309" s="38" t="s">
        <v>268</v>
      </c>
      <c r="F309" s="38" t="s">
        <v>13</v>
      </c>
      <c r="G309" s="27">
        <v>16</v>
      </c>
      <c r="H309" s="27">
        <v>12</v>
      </c>
      <c r="I309" s="27">
        <v>9</v>
      </c>
      <c r="J309" s="22"/>
      <c r="K309" s="27">
        <v>304</v>
      </c>
      <c r="L309" s="27">
        <v>190</v>
      </c>
      <c r="M309" s="27">
        <v>171</v>
      </c>
      <c r="N309" s="22"/>
      <c r="O309" s="27">
        <v>53</v>
      </c>
      <c r="P309" s="27">
        <v>44</v>
      </c>
      <c r="Q309" s="27">
        <v>8</v>
      </c>
      <c r="R309" s="22"/>
      <c r="S309" s="21">
        <f t="shared" si="16"/>
        <v>0.17434210526315788</v>
      </c>
      <c r="T309" s="21">
        <f t="shared" si="17"/>
        <v>0.23157894736842105</v>
      </c>
      <c r="U309" s="21">
        <f t="shared" si="18"/>
        <v>4.6783625730994149E-2</v>
      </c>
      <c r="V309" s="21" t="e">
        <f t="shared" si="19"/>
        <v>#DIV/0!</v>
      </c>
    </row>
    <row r="310" spans="1:22" s="11" customFormat="1" x14ac:dyDescent="0.2">
      <c r="A310" s="79"/>
      <c r="B310" s="79"/>
      <c r="C310" s="79"/>
      <c r="D310" s="38" t="s">
        <v>241</v>
      </c>
      <c r="E310" s="38" t="s">
        <v>242</v>
      </c>
      <c r="F310" s="38" t="s">
        <v>13</v>
      </c>
      <c r="G310" s="27">
        <v>3</v>
      </c>
      <c r="H310" s="27">
        <v>4</v>
      </c>
      <c r="I310" s="27">
        <v>3</v>
      </c>
      <c r="J310" s="22"/>
      <c r="K310" s="27">
        <v>41</v>
      </c>
      <c r="L310" s="27">
        <v>39</v>
      </c>
      <c r="M310" s="27">
        <v>57</v>
      </c>
      <c r="N310" s="22"/>
      <c r="O310" s="27">
        <v>25</v>
      </c>
      <c r="P310" s="27">
        <v>17</v>
      </c>
      <c r="Q310" s="27">
        <v>2</v>
      </c>
      <c r="R310" s="22"/>
      <c r="S310" s="21">
        <f t="shared" si="16"/>
        <v>0.6097560975609756</v>
      </c>
      <c r="T310" s="21">
        <f t="shared" si="17"/>
        <v>0.4358974358974359</v>
      </c>
      <c r="U310" s="21">
        <f t="shared" si="18"/>
        <v>3.5087719298245612E-2</v>
      </c>
      <c r="V310" s="21" t="e">
        <f t="shared" si="19"/>
        <v>#DIV/0!</v>
      </c>
    </row>
    <row r="311" spans="1:22" s="11" customFormat="1" x14ac:dyDescent="0.2">
      <c r="A311" s="79"/>
      <c r="B311" s="79"/>
      <c r="C311" s="79"/>
      <c r="D311" s="38" t="s">
        <v>26</v>
      </c>
      <c r="E311" s="38" t="s">
        <v>27</v>
      </c>
      <c r="F311" s="38" t="s">
        <v>13</v>
      </c>
      <c r="G311" s="27">
        <v>140</v>
      </c>
      <c r="H311" s="27">
        <v>52</v>
      </c>
      <c r="I311" s="27">
        <v>93</v>
      </c>
      <c r="J311" s="27">
        <v>8</v>
      </c>
      <c r="K311" s="27">
        <v>8174</v>
      </c>
      <c r="L311" s="27">
        <v>2382</v>
      </c>
      <c r="M311" s="27">
        <v>4489</v>
      </c>
      <c r="N311" s="27">
        <v>398</v>
      </c>
      <c r="O311" s="27">
        <v>5470</v>
      </c>
      <c r="P311" s="27">
        <v>1818</v>
      </c>
      <c r="Q311" s="27">
        <v>3726</v>
      </c>
      <c r="R311" s="27">
        <v>379</v>
      </c>
      <c r="S311" s="21">
        <f t="shared" si="16"/>
        <v>0.6691950085637387</v>
      </c>
      <c r="T311" s="21">
        <f t="shared" si="17"/>
        <v>0.76322418136020154</v>
      </c>
      <c r="U311" s="21">
        <f t="shared" si="18"/>
        <v>0.83002895967921586</v>
      </c>
      <c r="V311" s="21">
        <f t="shared" si="19"/>
        <v>0.95226130653266328</v>
      </c>
    </row>
    <row r="312" spans="1:22" s="11" customFormat="1" x14ac:dyDescent="0.2">
      <c r="A312" s="79"/>
      <c r="B312" s="79"/>
      <c r="C312" s="79"/>
      <c r="D312" s="38" t="s">
        <v>255</v>
      </c>
      <c r="E312" s="38" t="s">
        <v>256</v>
      </c>
      <c r="F312" s="38" t="s">
        <v>13</v>
      </c>
      <c r="G312" s="22"/>
      <c r="H312" s="27">
        <v>3</v>
      </c>
      <c r="I312" s="22"/>
      <c r="J312" s="22"/>
      <c r="K312" s="22"/>
      <c r="L312" s="27">
        <v>112</v>
      </c>
      <c r="M312" s="22"/>
      <c r="N312" s="22"/>
      <c r="O312" s="22"/>
      <c r="P312" s="27">
        <v>53</v>
      </c>
      <c r="Q312" s="22"/>
      <c r="R312" s="22"/>
      <c r="S312" s="21" t="e">
        <f t="shared" si="16"/>
        <v>#DIV/0!</v>
      </c>
      <c r="T312" s="21">
        <f t="shared" si="17"/>
        <v>0.4732142857142857</v>
      </c>
      <c r="U312" s="21" t="e">
        <f t="shared" si="18"/>
        <v>#DIV/0!</v>
      </c>
      <c r="V312" s="21" t="e">
        <f t="shared" si="19"/>
        <v>#DIV/0!</v>
      </c>
    </row>
    <row r="313" spans="1:22" s="11" customFormat="1" x14ac:dyDescent="0.2">
      <c r="A313" s="79"/>
      <c r="B313" s="79"/>
      <c r="C313" s="79"/>
      <c r="D313" s="38" t="s">
        <v>249</v>
      </c>
      <c r="E313" s="38" t="s">
        <v>250</v>
      </c>
      <c r="F313" s="38" t="s">
        <v>13</v>
      </c>
      <c r="G313" s="22"/>
      <c r="H313" s="27">
        <v>4</v>
      </c>
      <c r="I313" s="22"/>
      <c r="J313" s="22"/>
      <c r="K313" s="22"/>
      <c r="L313" s="27">
        <v>106</v>
      </c>
      <c r="M313" s="22"/>
      <c r="N313" s="22"/>
      <c r="O313" s="22"/>
      <c r="P313" s="27">
        <v>51</v>
      </c>
      <c r="Q313" s="22"/>
      <c r="R313" s="22"/>
      <c r="S313" s="21" t="e">
        <f t="shared" si="16"/>
        <v>#DIV/0!</v>
      </c>
      <c r="T313" s="21">
        <f t="shared" si="17"/>
        <v>0.48113207547169812</v>
      </c>
      <c r="U313" s="21" t="e">
        <f t="shared" si="18"/>
        <v>#DIV/0!</v>
      </c>
      <c r="V313" s="21" t="e">
        <f t="shared" si="19"/>
        <v>#DIV/0!</v>
      </c>
    </row>
    <row r="314" spans="1:22" s="11" customFormat="1" x14ac:dyDescent="0.2">
      <c r="A314" s="78" t="s">
        <v>152</v>
      </c>
      <c r="B314" s="78" t="s">
        <v>153</v>
      </c>
      <c r="C314" s="78" t="s">
        <v>13</v>
      </c>
      <c r="D314" s="38" t="s">
        <v>11</v>
      </c>
      <c r="E314" s="38" t="s">
        <v>12</v>
      </c>
      <c r="F314" s="38" t="s">
        <v>13</v>
      </c>
      <c r="G314" s="27">
        <v>2007</v>
      </c>
      <c r="H314" s="27">
        <v>681</v>
      </c>
      <c r="I314" s="27">
        <v>916</v>
      </c>
      <c r="J314" s="27">
        <v>109</v>
      </c>
      <c r="K314" s="27">
        <v>116100</v>
      </c>
      <c r="L314" s="27">
        <v>37608</v>
      </c>
      <c r="M314" s="27">
        <v>57638</v>
      </c>
      <c r="N314" s="27">
        <v>6930</v>
      </c>
      <c r="O314" s="27">
        <v>93832</v>
      </c>
      <c r="P314" s="27">
        <v>28066</v>
      </c>
      <c r="Q314" s="27">
        <v>42507</v>
      </c>
      <c r="R314" s="27">
        <v>5563</v>
      </c>
      <c r="S314" s="21">
        <f t="shared" si="16"/>
        <v>0.80819982773471144</v>
      </c>
      <c r="T314" s="21">
        <f t="shared" si="17"/>
        <v>0.74627738778983199</v>
      </c>
      <c r="U314" s="21">
        <f t="shared" si="18"/>
        <v>0.73748221659321977</v>
      </c>
      <c r="V314" s="21">
        <f t="shared" si="19"/>
        <v>0.80274170274170276</v>
      </c>
    </row>
    <row r="315" spans="1:22" s="11" customFormat="1" x14ac:dyDescent="0.2">
      <c r="A315" s="79"/>
      <c r="B315" s="79"/>
      <c r="C315" s="79"/>
      <c r="D315" s="38" t="s">
        <v>148</v>
      </c>
      <c r="E315" s="38" t="s">
        <v>149</v>
      </c>
      <c r="F315" s="38" t="s">
        <v>13</v>
      </c>
      <c r="G315" s="27">
        <v>632</v>
      </c>
      <c r="H315" s="27">
        <v>282</v>
      </c>
      <c r="I315" s="27">
        <v>527</v>
      </c>
      <c r="J315" s="27">
        <v>53</v>
      </c>
      <c r="K315" s="27">
        <v>30242</v>
      </c>
      <c r="L315" s="27">
        <v>13686</v>
      </c>
      <c r="M315" s="27">
        <v>25823</v>
      </c>
      <c r="N315" s="27">
        <v>2597</v>
      </c>
      <c r="O315" s="27">
        <v>22405</v>
      </c>
      <c r="P315" s="27">
        <v>9009</v>
      </c>
      <c r="Q315" s="27">
        <v>20335</v>
      </c>
      <c r="R315" s="27">
        <v>1883</v>
      </c>
      <c r="S315" s="21">
        <f t="shared" si="16"/>
        <v>0.74085708617154955</v>
      </c>
      <c r="T315" s="21">
        <f t="shared" si="17"/>
        <v>0.6582639193336256</v>
      </c>
      <c r="U315" s="21">
        <f t="shared" si="18"/>
        <v>0.78747628083491461</v>
      </c>
      <c r="V315" s="21">
        <f t="shared" si="19"/>
        <v>0.72506738544474392</v>
      </c>
    </row>
    <row r="316" spans="1:22" s="11" customFormat="1" x14ac:dyDescent="0.2">
      <c r="A316" s="79"/>
      <c r="B316" s="79"/>
      <c r="C316" s="79"/>
      <c r="D316" s="38" t="s">
        <v>14</v>
      </c>
      <c r="E316" s="38" t="s">
        <v>15</v>
      </c>
      <c r="F316" s="38" t="s">
        <v>13</v>
      </c>
      <c r="G316" s="22"/>
      <c r="H316" s="27">
        <v>19</v>
      </c>
      <c r="I316" s="27">
        <v>13</v>
      </c>
      <c r="J316" s="22"/>
      <c r="K316" s="22"/>
      <c r="L316" s="27">
        <v>921</v>
      </c>
      <c r="M316" s="27">
        <v>646</v>
      </c>
      <c r="N316" s="22"/>
      <c r="O316" s="22"/>
      <c r="P316" s="27">
        <v>565</v>
      </c>
      <c r="Q316" s="27">
        <v>301</v>
      </c>
      <c r="R316" s="22"/>
      <c r="S316" s="21" t="e">
        <f t="shared" si="16"/>
        <v>#DIV/0!</v>
      </c>
      <c r="T316" s="21">
        <f t="shared" si="17"/>
        <v>0.6134636264929425</v>
      </c>
      <c r="U316" s="21">
        <f t="shared" si="18"/>
        <v>0.46594427244582043</v>
      </c>
      <c r="V316" s="21" t="e">
        <f t="shared" si="19"/>
        <v>#DIV/0!</v>
      </c>
    </row>
    <row r="317" spans="1:22" s="11" customFormat="1" x14ac:dyDescent="0.2">
      <c r="A317" s="78" t="s">
        <v>154</v>
      </c>
      <c r="B317" s="78" t="s">
        <v>155</v>
      </c>
      <c r="C317" s="78" t="s">
        <v>13</v>
      </c>
      <c r="D317" s="38" t="s">
        <v>11</v>
      </c>
      <c r="E317" s="38" t="s">
        <v>12</v>
      </c>
      <c r="F317" s="38" t="s">
        <v>13</v>
      </c>
      <c r="G317" s="27">
        <v>2809</v>
      </c>
      <c r="H317" s="27">
        <v>948</v>
      </c>
      <c r="I317" s="27">
        <v>1588</v>
      </c>
      <c r="J317" s="27">
        <v>183</v>
      </c>
      <c r="K317" s="27">
        <v>188266</v>
      </c>
      <c r="L317" s="27">
        <v>61582</v>
      </c>
      <c r="M317" s="27">
        <v>102249</v>
      </c>
      <c r="N317" s="27">
        <v>15401</v>
      </c>
      <c r="O317" s="27">
        <v>143196</v>
      </c>
      <c r="P317" s="27">
        <v>41880</v>
      </c>
      <c r="Q317" s="27">
        <v>79176</v>
      </c>
      <c r="R317" s="27">
        <v>12321</v>
      </c>
      <c r="S317" s="21">
        <f t="shared" si="16"/>
        <v>0.76060467636216844</v>
      </c>
      <c r="T317" s="21">
        <f t="shared" si="17"/>
        <v>0.68006885128771399</v>
      </c>
      <c r="U317" s="21">
        <f t="shared" si="18"/>
        <v>0.77434498136901098</v>
      </c>
      <c r="V317" s="21">
        <f t="shared" si="19"/>
        <v>0.80001298616972927</v>
      </c>
    </row>
    <row r="318" spans="1:22" s="11" customFormat="1" x14ac:dyDescent="0.2">
      <c r="A318" s="79"/>
      <c r="B318" s="79"/>
      <c r="C318" s="79"/>
      <c r="D318" s="38" t="s">
        <v>20</v>
      </c>
      <c r="E318" s="38" t="s">
        <v>21</v>
      </c>
      <c r="F318" s="38" t="s">
        <v>13</v>
      </c>
      <c r="G318" s="27">
        <v>192</v>
      </c>
      <c r="H318" s="27">
        <v>55</v>
      </c>
      <c r="I318" s="27">
        <v>94</v>
      </c>
      <c r="J318" s="27">
        <v>9</v>
      </c>
      <c r="K318" s="27">
        <v>8123</v>
      </c>
      <c r="L318" s="27">
        <v>2719</v>
      </c>
      <c r="M318" s="27">
        <v>4701</v>
      </c>
      <c r="N318" s="27">
        <v>540</v>
      </c>
      <c r="O318" s="27">
        <v>5361</v>
      </c>
      <c r="P318" s="27">
        <v>1718</v>
      </c>
      <c r="Q318" s="27">
        <v>3198</v>
      </c>
      <c r="R318" s="27">
        <v>359</v>
      </c>
      <c r="S318" s="21">
        <f t="shared" si="16"/>
        <v>0.65997784069924903</v>
      </c>
      <c r="T318" s="21">
        <f t="shared" si="17"/>
        <v>0.63184994483265911</v>
      </c>
      <c r="U318" s="21">
        <f t="shared" si="18"/>
        <v>0.6802807913209955</v>
      </c>
      <c r="V318" s="21">
        <f t="shared" si="19"/>
        <v>0.66481481481481486</v>
      </c>
    </row>
    <row r="319" spans="1:22" s="11" customFormat="1" x14ac:dyDescent="0.2">
      <c r="A319" s="79"/>
      <c r="B319" s="79"/>
      <c r="C319" s="79"/>
      <c r="D319" s="38" t="s">
        <v>194</v>
      </c>
      <c r="E319" s="38" t="s">
        <v>195</v>
      </c>
      <c r="F319" s="38" t="s">
        <v>13</v>
      </c>
      <c r="G319" s="27">
        <v>8</v>
      </c>
      <c r="H319" s="22"/>
      <c r="I319" s="22"/>
      <c r="J319" s="22"/>
      <c r="K319" s="27">
        <v>191</v>
      </c>
      <c r="L319" s="22"/>
      <c r="M319" s="22"/>
      <c r="N319" s="22"/>
      <c r="O319" s="27">
        <v>55</v>
      </c>
      <c r="P319" s="22"/>
      <c r="Q319" s="22"/>
      <c r="R319" s="22"/>
      <c r="S319" s="21">
        <f t="shared" si="16"/>
        <v>0.2879581151832461</v>
      </c>
      <c r="T319" s="21" t="e">
        <f t="shared" si="17"/>
        <v>#DIV/0!</v>
      </c>
      <c r="U319" s="21" t="e">
        <f t="shared" si="18"/>
        <v>#DIV/0!</v>
      </c>
      <c r="V319" s="21" t="e">
        <f t="shared" si="19"/>
        <v>#DIV/0!</v>
      </c>
    </row>
    <row r="320" spans="1:22" s="11" customFormat="1" x14ac:dyDescent="0.2">
      <c r="A320" s="79"/>
      <c r="B320" s="79"/>
      <c r="C320" s="79"/>
      <c r="D320" s="38" t="s">
        <v>150</v>
      </c>
      <c r="E320" s="38" t="s">
        <v>151</v>
      </c>
      <c r="F320" s="38" t="s">
        <v>13</v>
      </c>
      <c r="G320" s="27">
        <v>1</v>
      </c>
      <c r="H320" s="22"/>
      <c r="I320" s="22"/>
      <c r="J320" s="22"/>
      <c r="K320" s="27">
        <v>68</v>
      </c>
      <c r="L320" s="22"/>
      <c r="M320" s="22"/>
      <c r="N320" s="22"/>
      <c r="O320" s="27">
        <v>60</v>
      </c>
      <c r="P320" s="22"/>
      <c r="Q320" s="22"/>
      <c r="R320" s="22"/>
      <c r="S320" s="21">
        <f t="shared" si="16"/>
        <v>0.88235294117647056</v>
      </c>
      <c r="T320" s="21" t="e">
        <f t="shared" si="17"/>
        <v>#DIV/0!</v>
      </c>
      <c r="U320" s="21" t="e">
        <f t="shared" si="18"/>
        <v>#DIV/0!</v>
      </c>
      <c r="V320" s="21" t="e">
        <f t="shared" si="19"/>
        <v>#DIV/0!</v>
      </c>
    </row>
    <row r="321" spans="1:22" s="11" customFormat="1" x14ac:dyDescent="0.2">
      <c r="A321" s="79"/>
      <c r="B321" s="79"/>
      <c r="C321" s="79"/>
      <c r="D321" s="38" t="s">
        <v>17</v>
      </c>
      <c r="E321" s="38" t="s">
        <v>18</v>
      </c>
      <c r="F321" s="38" t="s">
        <v>13</v>
      </c>
      <c r="G321" s="27">
        <v>6</v>
      </c>
      <c r="H321" s="27">
        <v>13</v>
      </c>
      <c r="I321" s="22"/>
      <c r="J321" s="22"/>
      <c r="K321" s="27">
        <v>362</v>
      </c>
      <c r="L321" s="27">
        <v>842</v>
      </c>
      <c r="M321" s="22"/>
      <c r="N321" s="22"/>
      <c r="O321" s="27">
        <v>227</v>
      </c>
      <c r="P321" s="27">
        <v>429</v>
      </c>
      <c r="Q321" s="22"/>
      <c r="R321" s="22"/>
      <c r="S321" s="21">
        <f t="shared" si="16"/>
        <v>0.6270718232044199</v>
      </c>
      <c r="T321" s="21">
        <f t="shared" si="17"/>
        <v>0.50950118764845609</v>
      </c>
      <c r="U321" s="21" t="e">
        <f t="shared" si="18"/>
        <v>#DIV/0!</v>
      </c>
      <c r="V321" s="21" t="e">
        <f t="shared" si="19"/>
        <v>#DIV/0!</v>
      </c>
    </row>
    <row r="322" spans="1:22" s="11" customFormat="1" x14ac:dyDescent="0.2">
      <c r="A322" s="79"/>
      <c r="B322" s="79"/>
      <c r="C322" s="79"/>
      <c r="D322" s="38" t="s">
        <v>307</v>
      </c>
      <c r="E322" s="38" t="s">
        <v>308</v>
      </c>
      <c r="F322" s="38" t="s">
        <v>13</v>
      </c>
      <c r="G322" s="27">
        <v>29</v>
      </c>
      <c r="H322" s="27">
        <v>1</v>
      </c>
      <c r="I322" s="27">
        <v>28</v>
      </c>
      <c r="J322" s="22"/>
      <c r="K322" s="27">
        <v>501</v>
      </c>
      <c r="L322" s="27">
        <v>50</v>
      </c>
      <c r="M322" s="27">
        <v>1372</v>
      </c>
      <c r="N322" s="22"/>
      <c r="O322" s="27">
        <v>160</v>
      </c>
      <c r="P322" s="27">
        <v>33</v>
      </c>
      <c r="Q322" s="27">
        <v>737</v>
      </c>
      <c r="R322" s="22"/>
      <c r="S322" s="21">
        <f t="shared" si="16"/>
        <v>0.31936127744510978</v>
      </c>
      <c r="T322" s="21">
        <f t="shared" si="17"/>
        <v>0.66</v>
      </c>
      <c r="U322" s="21">
        <f t="shared" si="18"/>
        <v>0.53717201166180761</v>
      </c>
      <c r="V322" s="21" t="e">
        <f t="shared" si="19"/>
        <v>#DIV/0!</v>
      </c>
    </row>
    <row r="323" spans="1:22" s="11" customFormat="1" x14ac:dyDescent="0.2">
      <c r="A323" s="79"/>
      <c r="B323" s="79"/>
      <c r="C323" s="79"/>
      <c r="D323" s="38" t="s">
        <v>26</v>
      </c>
      <c r="E323" s="38" t="s">
        <v>27</v>
      </c>
      <c r="F323" s="38" t="s">
        <v>13</v>
      </c>
      <c r="G323" s="27">
        <v>2</v>
      </c>
      <c r="H323" s="22"/>
      <c r="I323" s="22"/>
      <c r="J323" s="22"/>
      <c r="K323" s="27">
        <v>38</v>
      </c>
      <c r="L323" s="22"/>
      <c r="M323" s="22"/>
      <c r="N323" s="22"/>
      <c r="O323" s="27">
        <v>19</v>
      </c>
      <c r="P323" s="22"/>
      <c r="Q323" s="22"/>
      <c r="R323" s="22"/>
      <c r="S323" s="21">
        <f t="shared" si="16"/>
        <v>0.5</v>
      </c>
      <c r="T323" s="21" t="e">
        <f t="shared" si="17"/>
        <v>#DIV/0!</v>
      </c>
      <c r="U323" s="21" t="e">
        <f t="shared" si="18"/>
        <v>#DIV/0!</v>
      </c>
      <c r="V323" s="21" t="e">
        <f t="shared" si="19"/>
        <v>#DIV/0!</v>
      </c>
    </row>
    <row r="324" spans="1:22" s="11" customFormat="1" x14ac:dyDescent="0.2">
      <c r="A324" s="79"/>
      <c r="B324" s="79"/>
      <c r="C324" s="79"/>
      <c r="D324" s="38" t="s">
        <v>148</v>
      </c>
      <c r="E324" s="38" t="s">
        <v>149</v>
      </c>
      <c r="F324" s="38" t="s">
        <v>13</v>
      </c>
      <c r="G324" s="22"/>
      <c r="H324" s="22"/>
      <c r="I324" s="27">
        <v>97</v>
      </c>
      <c r="J324" s="27">
        <v>25</v>
      </c>
      <c r="K324" s="22"/>
      <c r="L324" s="22"/>
      <c r="M324" s="27">
        <v>4755</v>
      </c>
      <c r="N324" s="27">
        <v>1225</v>
      </c>
      <c r="O324" s="22"/>
      <c r="P324" s="22"/>
      <c r="Q324" s="27">
        <v>3839</v>
      </c>
      <c r="R324" s="27">
        <v>898</v>
      </c>
      <c r="S324" s="21" t="e">
        <f t="shared" si="16"/>
        <v>#DIV/0!</v>
      </c>
      <c r="T324" s="21" t="e">
        <f t="shared" si="17"/>
        <v>#DIV/0!</v>
      </c>
      <c r="U324" s="21">
        <f t="shared" si="18"/>
        <v>0.80736067297581493</v>
      </c>
      <c r="V324" s="21">
        <f t="shared" si="19"/>
        <v>0.73306122448979594</v>
      </c>
    </row>
    <row r="325" spans="1:22" s="11" customFormat="1" x14ac:dyDescent="0.2">
      <c r="A325" s="78" t="s">
        <v>247</v>
      </c>
      <c r="B325" s="78" t="s">
        <v>248</v>
      </c>
      <c r="C325" s="78" t="s">
        <v>13</v>
      </c>
      <c r="D325" s="38" t="s">
        <v>267</v>
      </c>
      <c r="E325" s="38" t="s">
        <v>268</v>
      </c>
      <c r="F325" s="38" t="s">
        <v>13</v>
      </c>
      <c r="G325" s="27">
        <v>6</v>
      </c>
      <c r="H325" s="27">
        <v>9</v>
      </c>
      <c r="I325" s="27">
        <v>1</v>
      </c>
      <c r="J325" s="22"/>
      <c r="K325" s="27">
        <v>114</v>
      </c>
      <c r="L325" s="27">
        <v>152</v>
      </c>
      <c r="M325" s="27">
        <v>19</v>
      </c>
      <c r="N325" s="22"/>
      <c r="O325" s="27">
        <v>19</v>
      </c>
      <c r="P325" s="27">
        <v>7</v>
      </c>
      <c r="Q325" s="27">
        <v>12</v>
      </c>
      <c r="R325" s="22"/>
      <c r="S325" s="21">
        <f t="shared" si="16"/>
        <v>0.16666666666666666</v>
      </c>
      <c r="T325" s="21">
        <f t="shared" si="17"/>
        <v>4.6052631578947366E-2</v>
      </c>
      <c r="U325" s="21">
        <f t="shared" si="18"/>
        <v>0.63157894736842102</v>
      </c>
      <c r="V325" s="21" t="e">
        <f t="shared" si="19"/>
        <v>#DIV/0!</v>
      </c>
    </row>
    <row r="326" spans="1:22" s="11" customFormat="1" x14ac:dyDescent="0.2">
      <c r="A326" s="79"/>
      <c r="B326" s="79"/>
      <c r="C326" s="79"/>
      <c r="D326" s="38" t="s">
        <v>241</v>
      </c>
      <c r="E326" s="38" t="s">
        <v>242</v>
      </c>
      <c r="F326" s="38" t="s">
        <v>13</v>
      </c>
      <c r="G326" s="27">
        <v>1</v>
      </c>
      <c r="H326" s="22"/>
      <c r="I326" s="22"/>
      <c r="J326" s="22"/>
      <c r="K326" s="27">
        <v>19</v>
      </c>
      <c r="L326" s="22"/>
      <c r="M326" s="22"/>
      <c r="N326" s="22"/>
      <c r="O326" s="27">
        <v>13</v>
      </c>
      <c r="P326" s="22"/>
      <c r="Q326" s="22"/>
      <c r="R326" s="22"/>
      <c r="S326" s="21">
        <f t="shared" si="16"/>
        <v>0.68421052631578949</v>
      </c>
      <c r="T326" s="21" t="e">
        <f t="shared" si="17"/>
        <v>#DIV/0!</v>
      </c>
      <c r="U326" s="21" t="e">
        <f t="shared" si="18"/>
        <v>#DIV/0!</v>
      </c>
      <c r="V326" s="21" t="e">
        <f t="shared" si="19"/>
        <v>#DIV/0!</v>
      </c>
    </row>
    <row r="327" spans="1:22" s="11" customFormat="1" x14ac:dyDescent="0.2">
      <c r="A327" s="79"/>
      <c r="B327" s="79"/>
      <c r="C327" s="79"/>
      <c r="D327" s="38" t="s">
        <v>227</v>
      </c>
      <c r="E327" s="38" t="s">
        <v>228</v>
      </c>
      <c r="F327" s="38" t="s">
        <v>13</v>
      </c>
      <c r="G327" s="22"/>
      <c r="H327" s="27">
        <v>1</v>
      </c>
      <c r="I327" s="22"/>
      <c r="J327" s="22"/>
      <c r="K327" s="22"/>
      <c r="L327" s="27">
        <v>19</v>
      </c>
      <c r="M327" s="22"/>
      <c r="N327" s="22"/>
      <c r="O327" s="22"/>
      <c r="P327" s="27">
        <v>9</v>
      </c>
      <c r="Q327" s="22"/>
      <c r="R327" s="22"/>
      <c r="S327" s="21" t="e">
        <f t="shared" si="16"/>
        <v>#DIV/0!</v>
      </c>
      <c r="T327" s="21">
        <f t="shared" si="17"/>
        <v>0.47368421052631576</v>
      </c>
      <c r="U327" s="21" t="e">
        <f t="shared" si="18"/>
        <v>#DIV/0!</v>
      </c>
      <c r="V327" s="21" t="e">
        <f t="shared" si="19"/>
        <v>#DIV/0!</v>
      </c>
    </row>
    <row r="328" spans="1:22" s="11" customFormat="1" x14ac:dyDescent="0.2">
      <c r="A328" s="79"/>
      <c r="B328" s="79"/>
      <c r="C328" s="79"/>
      <c r="D328" s="38" t="s">
        <v>26</v>
      </c>
      <c r="E328" s="38" t="s">
        <v>27</v>
      </c>
      <c r="F328" s="38" t="s">
        <v>13</v>
      </c>
      <c r="G328" s="22"/>
      <c r="H328" s="27">
        <v>1</v>
      </c>
      <c r="I328" s="22"/>
      <c r="J328" s="22"/>
      <c r="K328" s="22"/>
      <c r="L328" s="27">
        <v>19</v>
      </c>
      <c r="M328" s="22"/>
      <c r="N328" s="22"/>
      <c r="O328" s="22"/>
      <c r="P328" s="27">
        <v>4</v>
      </c>
      <c r="Q328" s="22"/>
      <c r="R328" s="22"/>
      <c r="S328" s="21" t="e">
        <f t="shared" si="16"/>
        <v>#DIV/0!</v>
      </c>
      <c r="T328" s="21">
        <f t="shared" si="17"/>
        <v>0.21052631578947367</v>
      </c>
      <c r="U328" s="21" t="e">
        <f t="shared" si="18"/>
        <v>#DIV/0!</v>
      </c>
      <c r="V328" s="21" t="e">
        <f t="shared" si="19"/>
        <v>#DIV/0!</v>
      </c>
    </row>
    <row r="329" spans="1:22" s="11" customFormat="1" x14ac:dyDescent="0.2">
      <c r="A329" s="78" t="s">
        <v>196</v>
      </c>
      <c r="B329" s="78" t="s">
        <v>197</v>
      </c>
      <c r="C329" s="78" t="s">
        <v>13</v>
      </c>
      <c r="D329" s="38" t="s">
        <v>245</v>
      </c>
      <c r="E329" s="38" t="s">
        <v>246</v>
      </c>
      <c r="F329" s="38" t="s">
        <v>13</v>
      </c>
      <c r="G329" s="27">
        <v>10</v>
      </c>
      <c r="H329" s="22"/>
      <c r="I329" s="22"/>
      <c r="J329" s="22"/>
      <c r="K329" s="27">
        <v>19</v>
      </c>
      <c r="L329" s="22"/>
      <c r="M329" s="22"/>
      <c r="N329" s="22"/>
      <c r="O329" s="27">
        <v>18</v>
      </c>
      <c r="P329" s="22"/>
      <c r="Q329" s="22"/>
      <c r="R329" s="22"/>
      <c r="S329" s="21">
        <f t="shared" si="16"/>
        <v>0.94736842105263153</v>
      </c>
      <c r="T329" s="21" t="e">
        <f t="shared" si="17"/>
        <v>#DIV/0!</v>
      </c>
      <c r="U329" s="21" t="e">
        <f t="shared" si="18"/>
        <v>#DIV/0!</v>
      </c>
      <c r="V329" s="21" t="e">
        <f t="shared" si="19"/>
        <v>#DIV/0!</v>
      </c>
    </row>
    <row r="330" spans="1:22" s="11" customFormat="1" x14ac:dyDescent="0.2">
      <c r="A330" s="79"/>
      <c r="B330" s="79"/>
      <c r="C330" s="79"/>
      <c r="D330" s="38" t="s">
        <v>255</v>
      </c>
      <c r="E330" s="38" t="s">
        <v>256</v>
      </c>
      <c r="F330" s="38" t="s">
        <v>13</v>
      </c>
      <c r="G330" s="27">
        <v>4</v>
      </c>
      <c r="H330" s="22"/>
      <c r="I330" s="22"/>
      <c r="J330" s="27">
        <v>1</v>
      </c>
      <c r="K330" s="27">
        <v>57</v>
      </c>
      <c r="L330" s="22"/>
      <c r="M330" s="22"/>
      <c r="N330" s="27">
        <v>9</v>
      </c>
      <c r="O330" s="27">
        <v>22</v>
      </c>
      <c r="P330" s="22"/>
      <c r="Q330" s="22"/>
      <c r="R330" s="27">
        <v>8</v>
      </c>
      <c r="S330" s="21">
        <f t="shared" ref="S330:S393" si="20">+O330/K330</f>
        <v>0.38596491228070173</v>
      </c>
      <c r="T330" s="21" t="e">
        <f t="shared" ref="T330:T393" si="21">+P330/L330</f>
        <v>#DIV/0!</v>
      </c>
      <c r="U330" s="21" t="e">
        <f t="shared" ref="U330:U393" si="22">+Q330/M330</f>
        <v>#DIV/0!</v>
      </c>
      <c r="V330" s="21">
        <f t="shared" ref="V330:V393" si="23">+R330/N330</f>
        <v>0.88888888888888884</v>
      </c>
    </row>
    <row r="331" spans="1:22" s="11" customFormat="1" x14ac:dyDescent="0.2">
      <c r="A331" s="79"/>
      <c r="B331" s="79"/>
      <c r="C331" s="79"/>
      <c r="D331" s="38" t="s">
        <v>249</v>
      </c>
      <c r="E331" s="38" t="s">
        <v>250</v>
      </c>
      <c r="F331" s="38" t="s">
        <v>13</v>
      </c>
      <c r="G331" s="27">
        <v>25</v>
      </c>
      <c r="H331" s="22"/>
      <c r="I331" s="22"/>
      <c r="J331" s="22"/>
      <c r="K331" s="27">
        <v>475</v>
      </c>
      <c r="L331" s="22"/>
      <c r="M331" s="22"/>
      <c r="N331" s="22"/>
      <c r="O331" s="27">
        <v>388</v>
      </c>
      <c r="P331" s="22"/>
      <c r="Q331" s="22"/>
      <c r="R331" s="22"/>
      <c r="S331" s="21">
        <f t="shared" si="20"/>
        <v>0.81684210526315792</v>
      </c>
      <c r="T331" s="21" t="e">
        <f t="shared" si="21"/>
        <v>#DIV/0!</v>
      </c>
      <c r="U331" s="21" t="e">
        <f t="shared" si="22"/>
        <v>#DIV/0!</v>
      </c>
      <c r="V331" s="21" t="e">
        <f t="shared" si="23"/>
        <v>#DIV/0!</v>
      </c>
    </row>
    <row r="332" spans="1:22" s="11" customFormat="1" x14ac:dyDescent="0.2">
      <c r="A332" s="79"/>
      <c r="B332" s="79"/>
      <c r="C332" s="79"/>
      <c r="D332" s="38" t="s">
        <v>267</v>
      </c>
      <c r="E332" s="38" t="s">
        <v>268</v>
      </c>
      <c r="F332" s="38" t="s">
        <v>13</v>
      </c>
      <c r="G332" s="27">
        <v>1</v>
      </c>
      <c r="H332" s="22"/>
      <c r="I332" s="22"/>
      <c r="J332" s="22"/>
      <c r="K332" s="27">
        <v>19</v>
      </c>
      <c r="L332" s="22"/>
      <c r="M332" s="22"/>
      <c r="N332" s="22"/>
      <c r="O332" s="27">
        <v>12</v>
      </c>
      <c r="P332" s="22"/>
      <c r="Q332" s="22"/>
      <c r="R332" s="22"/>
      <c r="S332" s="21">
        <f t="shared" si="20"/>
        <v>0.63157894736842102</v>
      </c>
      <c r="T332" s="21" t="e">
        <f t="shared" si="21"/>
        <v>#DIV/0!</v>
      </c>
      <c r="U332" s="21" t="e">
        <f t="shared" si="22"/>
        <v>#DIV/0!</v>
      </c>
      <c r="V332" s="21" t="e">
        <f t="shared" si="23"/>
        <v>#DIV/0!</v>
      </c>
    </row>
    <row r="333" spans="1:22" s="11" customFormat="1" x14ac:dyDescent="0.2">
      <c r="A333" s="79"/>
      <c r="B333" s="79"/>
      <c r="C333" s="79"/>
      <c r="D333" s="38" t="s">
        <v>257</v>
      </c>
      <c r="E333" s="38" t="s">
        <v>258</v>
      </c>
      <c r="F333" s="38" t="s">
        <v>13</v>
      </c>
      <c r="G333" s="27">
        <v>1</v>
      </c>
      <c r="H333" s="22"/>
      <c r="I333" s="22"/>
      <c r="J333" s="22"/>
      <c r="K333" s="27">
        <v>19</v>
      </c>
      <c r="L333" s="22"/>
      <c r="M333" s="22"/>
      <c r="N333" s="22"/>
      <c r="O333" s="27">
        <v>13</v>
      </c>
      <c r="P333" s="22"/>
      <c r="Q333" s="22"/>
      <c r="R333" s="22"/>
      <c r="S333" s="21">
        <f t="shared" si="20"/>
        <v>0.68421052631578949</v>
      </c>
      <c r="T333" s="21" t="e">
        <f t="shared" si="21"/>
        <v>#DIV/0!</v>
      </c>
      <c r="U333" s="21" t="e">
        <f t="shared" si="22"/>
        <v>#DIV/0!</v>
      </c>
      <c r="V333" s="21" t="e">
        <f t="shared" si="23"/>
        <v>#DIV/0!</v>
      </c>
    </row>
    <row r="334" spans="1:22" s="11" customFormat="1" x14ac:dyDescent="0.2">
      <c r="A334" s="79"/>
      <c r="B334" s="79"/>
      <c r="C334" s="79"/>
      <c r="D334" s="38" t="s">
        <v>26</v>
      </c>
      <c r="E334" s="38" t="s">
        <v>27</v>
      </c>
      <c r="F334" s="38" t="s">
        <v>13</v>
      </c>
      <c r="G334" s="27">
        <v>23</v>
      </c>
      <c r="H334" s="22"/>
      <c r="I334" s="22"/>
      <c r="J334" s="27">
        <v>1</v>
      </c>
      <c r="K334" s="27">
        <v>437</v>
      </c>
      <c r="L334" s="22"/>
      <c r="M334" s="22"/>
      <c r="N334" s="27">
        <v>9</v>
      </c>
      <c r="O334" s="27">
        <v>267</v>
      </c>
      <c r="P334" s="22"/>
      <c r="Q334" s="22"/>
      <c r="R334" s="27">
        <v>9</v>
      </c>
      <c r="S334" s="21">
        <f t="shared" si="20"/>
        <v>0.61098398169336388</v>
      </c>
      <c r="T334" s="21" t="e">
        <f t="shared" si="21"/>
        <v>#DIV/0!</v>
      </c>
      <c r="U334" s="21" t="e">
        <f t="shared" si="22"/>
        <v>#DIV/0!</v>
      </c>
      <c r="V334" s="21">
        <f t="shared" si="23"/>
        <v>1</v>
      </c>
    </row>
    <row r="335" spans="1:22" s="11" customFormat="1" x14ac:dyDescent="0.2">
      <c r="A335" s="78" t="s">
        <v>249</v>
      </c>
      <c r="B335" s="78" t="s">
        <v>250</v>
      </c>
      <c r="C335" s="78" t="s">
        <v>13</v>
      </c>
      <c r="D335" s="38" t="s">
        <v>11</v>
      </c>
      <c r="E335" s="38" t="s">
        <v>12</v>
      </c>
      <c r="F335" s="38" t="s">
        <v>13</v>
      </c>
      <c r="G335" s="27">
        <v>405</v>
      </c>
      <c r="H335" s="27">
        <v>247</v>
      </c>
      <c r="I335" s="27">
        <v>451</v>
      </c>
      <c r="J335" s="27">
        <v>41</v>
      </c>
      <c r="K335" s="27">
        <v>19065</v>
      </c>
      <c r="L335" s="27">
        <v>7096</v>
      </c>
      <c r="M335" s="27">
        <v>15997</v>
      </c>
      <c r="N335" s="27">
        <v>1571</v>
      </c>
      <c r="O335" s="27">
        <v>17553</v>
      </c>
      <c r="P335" s="27">
        <v>6542</v>
      </c>
      <c r="Q335" s="27">
        <v>14467</v>
      </c>
      <c r="R335" s="27">
        <v>1468</v>
      </c>
      <c r="S335" s="21">
        <f t="shared" si="20"/>
        <v>0.92069236821400469</v>
      </c>
      <c r="T335" s="21">
        <f t="shared" si="21"/>
        <v>0.92192784667418259</v>
      </c>
      <c r="U335" s="21">
        <f t="shared" si="22"/>
        <v>0.90435706695005313</v>
      </c>
      <c r="V335" s="21">
        <f t="shared" si="23"/>
        <v>0.93443666454487584</v>
      </c>
    </row>
    <row r="336" spans="1:22" s="11" customFormat="1" x14ac:dyDescent="0.2">
      <c r="A336" s="79"/>
      <c r="B336" s="79"/>
      <c r="C336" s="79"/>
      <c r="D336" s="38" t="s">
        <v>196</v>
      </c>
      <c r="E336" s="38" t="s">
        <v>197</v>
      </c>
      <c r="F336" s="38" t="s">
        <v>13</v>
      </c>
      <c r="G336" s="27">
        <v>26</v>
      </c>
      <c r="H336" s="22"/>
      <c r="I336" s="22"/>
      <c r="J336" s="22"/>
      <c r="K336" s="27">
        <v>488</v>
      </c>
      <c r="L336" s="22"/>
      <c r="M336" s="22"/>
      <c r="N336" s="22"/>
      <c r="O336" s="27">
        <v>403</v>
      </c>
      <c r="P336" s="22"/>
      <c r="Q336" s="22"/>
      <c r="R336" s="22"/>
      <c r="S336" s="21">
        <f t="shared" si="20"/>
        <v>0.82581967213114749</v>
      </c>
      <c r="T336" s="21" t="e">
        <f t="shared" si="21"/>
        <v>#DIV/0!</v>
      </c>
      <c r="U336" s="21" t="e">
        <f t="shared" si="22"/>
        <v>#DIV/0!</v>
      </c>
      <c r="V336" s="21" t="e">
        <f t="shared" si="23"/>
        <v>#DIV/0!</v>
      </c>
    </row>
    <row r="337" spans="1:22" s="11" customFormat="1" x14ac:dyDescent="0.2">
      <c r="A337" s="79"/>
      <c r="B337" s="79"/>
      <c r="C337" s="79"/>
      <c r="D337" s="38" t="s">
        <v>26</v>
      </c>
      <c r="E337" s="38" t="s">
        <v>27</v>
      </c>
      <c r="F337" s="38" t="s">
        <v>13</v>
      </c>
      <c r="G337" s="27">
        <v>106</v>
      </c>
      <c r="H337" s="27">
        <v>38</v>
      </c>
      <c r="I337" s="27">
        <v>89</v>
      </c>
      <c r="J337" s="27">
        <v>8</v>
      </c>
      <c r="K337" s="27">
        <v>7630</v>
      </c>
      <c r="L337" s="27">
        <v>2202</v>
      </c>
      <c r="M337" s="27">
        <v>4424</v>
      </c>
      <c r="N337" s="27">
        <v>398</v>
      </c>
      <c r="O337" s="27">
        <v>6517</v>
      </c>
      <c r="P337" s="27">
        <v>2022</v>
      </c>
      <c r="Q337" s="27">
        <v>4129</v>
      </c>
      <c r="R337" s="27">
        <v>393</v>
      </c>
      <c r="S337" s="21">
        <f t="shared" si="20"/>
        <v>0.85412844036697244</v>
      </c>
      <c r="T337" s="21">
        <f t="shared" si="21"/>
        <v>0.91825613079019075</v>
      </c>
      <c r="U337" s="21">
        <f t="shared" si="22"/>
        <v>0.93331826401446649</v>
      </c>
      <c r="V337" s="21">
        <f t="shared" si="23"/>
        <v>0.98743718592964824</v>
      </c>
    </row>
    <row r="338" spans="1:22" s="11" customFormat="1" x14ac:dyDescent="0.2">
      <c r="A338" s="78" t="s">
        <v>135</v>
      </c>
      <c r="B338" s="78" t="s">
        <v>136</v>
      </c>
      <c r="C338" s="78" t="s">
        <v>13</v>
      </c>
      <c r="D338" s="38" t="s">
        <v>35</v>
      </c>
      <c r="E338" s="38" t="s">
        <v>36</v>
      </c>
      <c r="F338" s="38" t="s">
        <v>13</v>
      </c>
      <c r="G338" s="27">
        <v>97</v>
      </c>
      <c r="H338" s="27">
        <v>40</v>
      </c>
      <c r="I338" s="27">
        <v>103</v>
      </c>
      <c r="J338" s="27">
        <v>29</v>
      </c>
      <c r="K338" s="27">
        <v>14550</v>
      </c>
      <c r="L338" s="27">
        <v>6000</v>
      </c>
      <c r="M338" s="27">
        <v>17384</v>
      </c>
      <c r="N338" s="27">
        <v>5452</v>
      </c>
      <c r="O338" s="27">
        <v>13283</v>
      </c>
      <c r="P338" s="27">
        <v>5630</v>
      </c>
      <c r="Q338" s="27">
        <v>12879</v>
      </c>
      <c r="R338" s="27">
        <v>4795</v>
      </c>
      <c r="S338" s="21">
        <f t="shared" si="20"/>
        <v>0.91292096219931274</v>
      </c>
      <c r="T338" s="21">
        <f t="shared" si="21"/>
        <v>0.93833333333333335</v>
      </c>
      <c r="U338" s="21">
        <f t="shared" si="22"/>
        <v>0.74085365853658536</v>
      </c>
      <c r="V338" s="21">
        <f t="shared" si="23"/>
        <v>0.87949376375641963</v>
      </c>
    </row>
    <row r="339" spans="1:22" s="11" customFormat="1" x14ac:dyDescent="0.2">
      <c r="A339" s="79"/>
      <c r="B339" s="79"/>
      <c r="C339" s="79"/>
      <c r="D339" s="38" t="s">
        <v>33</v>
      </c>
      <c r="E339" s="38" t="s">
        <v>34</v>
      </c>
      <c r="F339" s="38" t="s">
        <v>13</v>
      </c>
      <c r="G339" s="27">
        <v>193</v>
      </c>
      <c r="H339" s="27">
        <v>6</v>
      </c>
      <c r="I339" s="22"/>
      <c r="J339" s="22"/>
      <c r="K339" s="27">
        <v>9266</v>
      </c>
      <c r="L339" s="27">
        <v>290</v>
      </c>
      <c r="M339" s="22"/>
      <c r="N339" s="22"/>
      <c r="O339" s="27">
        <v>5799</v>
      </c>
      <c r="P339" s="27">
        <v>228</v>
      </c>
      <c r="Q339" s="22"/>
      <c r="R339" s="22"/>
      <c r="S339" s="21">
        <f t="shared" si="20"/>
        <v>0.62583639110727396</v>
      </c>
      <c r="T339" s="21">
        <f t="shared" si="21"/>
        <v>0.78620689655172415</v>
      </c>
      <c r="U339" s="21" t="e">
        <f t="shared" si="22"/>
        <v>#DIV/0!</v>
      </c>
      <c r="V339" s="21" t="e">
        <f t="shared" si="23"/>
        <v>#DIV/0!</v>
      </c>
    </row>
    <row r="340" spans="1:22" s="11" customFormat="1" x14ac:dyDescent="0.2">
      <c r="A340" s="79"/>
      <c r="B340" s="79"/>
      <c r="C340" s="79"/>
      <c r="D340" s="38" t="s">
        <v>11</v>
      </c>
      <c r="E340" s="38" t="s">
        <v>12</v>
      </c>
      <c r="F340" s="38" t="s">
        <v>13</v>
      </c>
      <c r="G340" s="27">
        <v>5970</v>
      </c>
      <c r="H340" s="27">
        <v>2185</v>
      </c>
      <c r="I340" s="27">
        <v>4468</v>
      </c>
      <c r="J340" s="27">
        <v>446</v>
      </c>
      <c r="K340" s="27">
        <v>761222</v>
      </c>
      <c r="L340" s="27">
        <v>268642</v>
      </c>
      <c r="M340" s="27">
        <v>621638</v>
      </c>
      <c r="N340" s="27">
        <v>71663</v>
      </c>
      <c r="O340" s="27">
        <v>635972</v>
      </c>
      <c r="P340" s="27">
        <v>207081</v>
      </c>
      <c r="Q340" s="27">
        <v>510380</v>
      </c>
      <c r="R340" s="27">
        <v>61953</v>
      </c>
      <c r="S340" s="21">
        <f t="shared" si="20"/>
        <v>0.83546192832051624</v>
      </c>
      <c r="T340" s="21">
        <f t="shared" si="21"/>
        <v>0.7708437251062753</v>
      </c>
      <c r="U340" s="21">
        <f t="shared" si="22"/>
        <v>0.82102445474697494</v>
      </c>
      <c r="V340" s="21">
        <f t="shared" si="23"/>
        <v>0.86450469558907661</v>
      </c>
    </row>
    <row r="341" spans="1:22" s="11" customFormat="1" x14ac:dyDescent="0.2">
      <c r="A341" s="79"/>
      <c r="B341" s="79"/>
      <c r="C341" s="79"/>
      <c r="D341" s="38" t="s">
        <v>20</v>
      </c>
      <c r="E341" s="38" t="s">
        <v>21</v>
      </c>
      <c r="F341" s="38" t="s">
        <v>13</v>
      </c>
      <c r="G341" s="27">
        <v>1</v>
      </c>
      <c r="H341" s="22"/>
      <c r="I341" s="22"/>
      <c r="J341" s="22"/>
      <c r="K341" s="27">
        <v>144</v>
      </c>
      <c r="L341" s="22"/>
      <c r="M341" s="22"/>
      <c r="N341" s="22"/>
      <c r="O341" s="27">
        <v>125</v>
      </c>
      <c r="P341" s="22"/>
      <c r="Q341" s="22"/>
      <c r="R341" s="22"/>
      <c r="S341" s="21">
        <f t="shared" si="20"/>
        <v>0.86805555555555558</v>
      </c>
      <c r="T341" s="21" t="e">
        <f t="shared" si="21"/>
        <v>#DIV/0!</v>
      </c>
      <c r="U341" s="21" t="e">
        <f t="shared" si="22"/>
        <v>#DIV/0!</v>
      </c>
      <c r="V341" s="21" t="e">
        <f t="shared" si="23"/>
        <v>#DIV/0!</v>
      </c>
    </row>
    <row r="342" spans="1:22" s="11" customFormat="1" x14ac:dyDescent="0.2">
      <c r="A342" s="79"/>
      <c r="B342" s="79"/>
      <c r="C342" s="79"/>
      <c r="D342" s="38" t="s">
        <v>14</v>
      </c>
      <c r="E342" s="38" t="s">
        <v>15</v>
      </c>
      <c r="F342" s="38" t="s">
        <v>13</v>
      </c>
      <c r="G342" s="27">
        <v>678</v>
      </c>
      <c r="H342" s="27">
        <v>328</v>
      </c>
      <c r="I342" s="27">
        <v>806</v>
      </c>
      <c r="J342" s="27">
        <v>143</v>
      </c>
      <c r="K342" s="27">
        <v>123651</v>
      </c>
      <c r="L342" s="27">
        <v>49989</v>
      </c>
      <c r="M342" s="27">
        <v>133695</v>
      </c>
      <c r="N342" s="27">
        <v>24564</v>
      </c>
      <c r="O342" s="27">
        <v>106046</v>
      </c>
      <c r="P342" s="27">
        <v>40870</v>
      </c>
      <c r="Q342" s="27">
        <v>109938</v>
      </c>
      <c r="R342" s="27">
        <v>20758</v>
      </c>
      <c r="S342" s="21">
        <f t="shared" si="20"/>
        <v>0.85762347251538606</v>
      </c>
      <c r="T342" s="21">
        <f t="shared" si="21"/>
        <v>0.81757986757086554</v>
      </c>
      <c r="U342" s="21">
        <f t="shared" si="22"/>
        <v>0.82230449904633685</v>
      </c>
      <c r="V342" s="21">
        <f t="shared" si="23"/>
        <v>0.84505780817456444</v>
      </c>
    </row>
    <row r="343" spans="1:22" s="11" customFormat="1" x14ac:dyDescent="0.2">
      <c r="A343" s="79"/>
      <c r="B343" s="79"/>
      <c r="C343" s="79"/>
      <c r="D343" s="38" t="s">
        <v>148</v>
      </c>
      <c r="E343" s="38" t="s">
        <v>149</v>
      </c>
      <c r="F343" s="38" t="s">
        <v>13</v>
      </c>
      <c r="G343" s="27">
        <v>1348</v>
      </c>
      <c r="H343" s="27">
        <v>601</v>
      </c>
      <c r="I343" s="27">
        <v>1352</v>
      </c>
      <c r="J343" s="27">
        <v>137</v>
      </c>
      <c r="K343" s="27">
        <v>59212</v>
      </c>
      <c r="L343" s="27">
        <v>29062</v>
      </c>
      <c r="M343" s="27">
        <v>66288</v>
      </c>
      <c r="N343" s="27">
        <v>6714</v>
      </c>
      <c r="O343" s="27">
        <v>47642</v>
      </c>
      <c r="P343" s="27">
        <v>21177</v>
      </c>
      <c r="Q343" s="27">
        <v>51001</v>
      </c>
      <c r="R343" s="27">
        <v>4782</v>
      </c>
      <c r="S343" s="21">
        <f t="shared" si="20"/>
        <v>0.80460041883402011</v>
      </c>
      <c r="T343" s="21">
        <f t="shared" si="21"/>
        <v>0.72868350423233086</v>
      </c>
      <c r="U343" s="21">
        <f t="shared" si="22"/>
        <v>0.76938510741008925</v>
      </c>
      <c r="V343" s="21">
        <f t="shared" si="23"/>
        <v>0.71224307417336907</v>
      </c>
    </row>
    <row r="344" spans="1:22" s="11" customFormat="1" x14ac:dyDescent="0.2">
      <c r="A344" s="79"/>
      <c r="B344" s="79"/>
      <c r="C344" s="79"/>
      <c r="D344" s="38" t="s">
        <v>17</v>
      </c>
      <c r="E344" s="38" t="s">
        <v>18</v>
      </c>
      <c r="F344" s="38" t="s">
        <v>13</v>
      </c>
      <c r="G344" s="27">
        <v>215</v>
      </c>
      <c r="H344" s="27">
        <v>83</v>
      </c>
      <c r="I344" s="27">
        <v>143</v>
      </c>
      <c r="J344" s="27">
        <v>57</v>
      </c>
      <c r="K344" s="27">
        <v>10342</v>
      </c>
      <c r="L344" s="27">
        <v>3984</v>
      </c>
      <c r="M344" s="27">
        <v>10839</v>
      </c>
      <c r="N344" s="27">
        <v>6370</v>
      </c>
      <c r="O344" s="27">
        <v>7645</v>
      </c>
      <c r="P344" s="27">
        <v>2507</v>
      </c>
      <c r="Q344" s="27">
        <v>9143</v>
      </c>
      <c r="R344" s="27">
        <v>5247</v>
      </c>
      <c r="S344" s="21">
        <f t="shared" si="20"/>
        <v>0.73921871978340747</v>
      </c>
      <c r="T344" s="21">
        <f t="shared" si="21"/>
        <v>0.62926706827309242</v>
      </c>
      <c r="U344" s="21">
        <f t="shared" si="22"/>
        <v>0.84352800073807543</v>
      </c>
      <c r="V344" s="21">
        <f t="shared" si="23"/>
        <v>0.82370486656200947</v>
      </c>
    </row>
    <row r="345" spans="1:22" s="11" customFormat="1" x14ac:dyDescent="0.2">
      <c r="A345" s="79"/>
      <c r="B345" s="79"/>
      <c r="C345" s="79"/>
      <c r="D345" s="38" t="s">
        <v>137</v>
      </c>
      <c r="E345" s="38" t="s">
        <v>60</v>
      </c>
      <c r="F345" s="38" t="s">
        <v>13</v>
      </c>
      <c r="G345" s="27">
        <v>326</v>
      </c>
      <c r="H345" s="27">
        <v>138</v>
      </c>
      <c r="I345" s="27">
        <v>513</v>
      </c>
      <c r="J345" s="27">
        <v>67</v>
      </c>
      <c r="K345" s="27">
        <v>60600</v>
      </c>
      <c r="L345" s="27">
        <v>25848</v>
      </c>
      <c r="M345" s="27">
        <v>89845</v>
      </c>
      <c r="N345" s="27">
        <v>12105</v>
      </c>
      <c r="O345" s="27">
        <v>48684</v>
      </c>
      <c r="P345" s="27">
        <v>19987</v>
      </c>
      <c r="Q345" s="27">
        <v>70783</v>
      </c>
      <c r="R345" s="27">
        <v>10578</v>
      </c>
      <c r="S345" s="21">
        <f t="shared" si="20"/>
        <v>0.80336633663366341</v>
      </c>
      <c r="T345" s="21">
        <f t="shared" si="21"/>
        <v>0.77325131538223457</v>
      </c>
      <c r="U345" s="21">
        <f t="shared" si="22"/>
        <v>0.7878346040402916</v>
      </c>
      <c r="V345" s="21">
        <f t="shared" si="23"/>
        <v>0.87385377942998765</v>
      </c>
    </row>
    <row r="346" spans="1:22" s="11" customFormat="1" x14ac:dyDescent="0.2">
      <c r="A346" s="79"/>
      <c r="B346" s="79"/>
      <c r="C346" s="79"/>
      <c r="D346" s="38" t="s">
        <v>150</v>
      </c>
      <c r="E346" s="38" t="s">
        <v>151</v>
      </c>
      <c r="F346" s="38" t="s">
        <v>13</v>
      </c>
      <c r="G346" s="22"/>
      <c r="H346" s="27">
        <v>1</v>
      </c>
      <c r="I346" s="22"/>
      <c r="J346" s="22"/>
      <c r="K346" s="22"/>
      <c r="L346" s="27">
        <v>48</v>
      </c>
      <c r="M346" s="22"/>
      <c r="N346" s="22"/>
      <c r="O346" s="22"/>
      <c r="P346" s="27">
        <v>34</v>
      </c>
      <c r="Q346" s="22"/>
      <c r="R346" s="22"/>
      <c r="S346" s="21" t="e">
        <f t="shared" si="20"/>
        <v>#DIV/0!</v>
      </c>
      <c r="T346" s="21">
        <f t="shared" si="21"/>
        <v>0.70833333333333337</v>
      </c>
      <c r="U346" s="21" t="e">
        <f t="shared" si="22"/>
        <v>#DIV/0!</v>
      </c>
      <c r="V346" s="21" t="e">
        <f t="shared" si="23"/>
        <v>#DIV/0!</v>
      </c>
    </row>
    <row r="347" spans="1:22" s="11" customFormat="1" x14ac:dyDescent="0.2">
      <c r="A347" s="79"/>
      <c r="B347" s="79"/>
      <c r="C347" s="79"/>
      <c r="D347" s="38" t="s">
        <v>152</v>
      </c>
      <c r="E347" s="38" t="s">
        <v>153</v>
      </c>
      <c r="F347" s="38" t="s">
        <v>13</v>
      </c>
      <c r="G347" s="22"/>
      <c r="H347" s="27">
        <v>1</v>
      </c>
      <c r="I347" s="22"/>
      <c r="J347" s="22"/>
      <c r="K347" s="22"/>
      <c r="L347" s="27">
        <v>50</v>
      </c>
      <c r="M347" s="22"/>
      <c r="N347" s="22"/>
      <c r="O347" s="22"/>
      <c r="P347" s="27">
        <v>33</v>
      </c>
      <c r="Q347" s="22"/>
      <c r="R347" s="22"/>
      <c r="S347" s="21" t="e">
        <f t="shared" si="20"/>
        <v>#DIV/0!</v>
      </c>
      <c r="T347" s="21">
        <f t="shared" si="21"/>
        <v>0.66</v>
      </c>
      <c r="U347" s="21" t="e">
        <f t="shared" si="22"/>
        <v>#DIV/0!</v>
      </c>
      <c r="V347" s="21" t="e">
        <f t="shared" si="23"/>
        <v>#DIV/0!</v>
      </c>
    </row>
    <row r="348" spans="1:22" s="11" customFormat="1" x14ac:dyDescent="0.2">
      <c r="A348" s="78" t="s">
        <v>156</v>
      </c>
      <c r="B348" s="78" t="s">
        <v>157</v>
      </c>
      <c r="C348" s="78" t="s">
        <v>13</v>
      </c>
      <c r="D348" s="38" t="s">
        <v>11</v>
      </c>
      <c r="E348" s="38" t="s">
        <v>12</v>
      </c>
      <c r="F348" s="38" t="s">
        <v>13</v>
      </c>
      <c r="G348" s="27">
        <v>1187</v>
      </c>
      <c r="H348" s="27">
        <v>394</v>
      </c>
      <c r="I348" s="27">
        <v>681</v>
      </c>
      <c r="J348" s="27">
        <v>62</v>
      </c>
      <c r="K348" s="27">
        <v>76700</v>
      </c>
      <c r="L348" s="27">
        <v>24953</v>
      </c>
      <c r="M348" s="27">
        <v>42095</v>
      </c>
      <c r="N348" s="27">
        <v>4170</v>
      </c>
      <c r="O348" s="27">
        <v>61512</v>
      </c>
      <c r="P348" s="27">
        <v>17927</v>
      </c>
      <c r="Q348" s="27">
        <v>31746</v>
      </c>
      <c r="R348" s="27">
        <v>3538</v>
      </c>
      <c r="S348" s="21">
        <f t="shared" si="20"/>
        <v>0.80198174706649283</v>
      </c>
      <c r="T348" s="21">
        <f t="shared" si="21"/>
        <v>0.718430649621288</v>
      </c>
      <c r="U348" s="21">
        <f t="shared" si="22"/>
        <v>0.75415132438531896</v>
      </c>
      <c r="V348" s="21">
        <f t="shared" si="23"/>
        <v>0.84844124700239809</v>
      </c>
    </row>
    <row r="349" spans="1:22" s="11" customFormat="1" x14ac:dyDescent="0.2">
      <c r="A349" s="79"/>
      <c r="B349" s="79"/>
      <c r="C349" s="79"/>
      <c r="D349" s="38" t="s">
        <v>20</v>
      </c>
      <c r="E349" s="38" t="s">
        <v>21</v>
      </c>
      <c r="F349" s="38" t="s">
        <v>13</v>
      </c>
      <c r="G349" s="27">
        <v>92</v>
      </c>
      <c r="H349" s="22"/>
      <c r="I349" s="22"/>
      <c r="J349" s="22"/>
      <c r="K349" s="27">
        <v>3488</v>
      </c>
      <c r="L349" s="22"/>
      <c r="M349" s="22"/>
      <c r="N349" s="22"/>
      <c r="O349" s="27">
        <v>2722</v>
      </c>
      <c r="P349" s="22"/>
      <c r="Q349" s="22"/>
      <c r="R349" s="22"/>
      <c r="S349" s="21">
        <f t="shared" si="20"/>
        <v>0.7803899082568807</v>
      </c>
      <c r="T349" s="21" t="e">
        <f t="shared" si="21"/>
        <v>#DIV/0!</v>
      </c>
      <c r="U349" s="21" t="e">
        <f t="shared" si="22"/>
        <v>#DIV/0!</v>
      </c>
      <c r="V349" s="21" t="e">
        <f t="shared" si="23"/>
        <v>#DIV/0!</v>
      </c>
    </row>
    <row r="350" spans="1:22" s="11" customFormat="1" x14ac:dyDescent="0.2">
      <c r="A350" s="78" t="s">
        <v>142</v>
      </c>
      <c r="B350" s="78" t="s">
        <v>143</v>
      </c>
      <c r="C350" s="78" t="s">
        <v>13</v>
      </c>
      <c r="D350" s="38" t="s">
        <v>11</v>
      </c>
      <c r="E350" s="38" t="s">
        <v>12</v>
      </c>
      <c r="F350" s="38" t="s">
        <v>13</v>
      </c>
      <c r="G350" s="27">
        <v>1505</v>
      </c>
      <c r="H350" s="27">
        <v>467</v>
      </c>
      <c r="I350" s="27">
        <v>1090</v>
      </c>
      <c r="J350" s="27">
        <v>116</v>
      </c>
      <c r="K350" s="27">
        <v>163647</v>
      </c>
      <c r="L350" s="27">
        <v>65820</v>
      </c>
      <c r="M350" s="27">
        <v>156062</v>
      </c>
      <c r="N350" s="27">
        <v>17520</v>
      </c>
      <c r="O350" s="27">
        <v>139458</v>
      </c>
      <c r="P350" s="27">
        <v>45358</v>
      </c>
      <c r="Q350" s="27">
        <v>120570</v>
      </c>
      <c r="R350" s="27">
        <v>16085</v>
      </c>
      <c r="S350" s="21">
        <f t="shared" si="20"/>
        <v>0.85218794111716067</v>
      </c>
      <c r="T350" s="21">
        <f t="shared" si="21"/>
        <v>0.68912184746277727</v>
      </c>
      <c r="U350" s="21">
        <f t="shared" si="22"/>
        <v>0.77257756532660093</v>
      </c>
      <c r="V350" s="21">
        <f t="shared" si="23"/>
        <v>0.91809360730593603</v>
      </c>
    </row>
    <row r="351" spans="1:22" s="11" customFormat="1" x14ac:dyDescent="0.2">
      <c r="A351" s="79"/>
      <c r="B351" s="79"/>
      <c r="C351" s="79"/>
      <c r="D351" s="38" t="s">
        <v>20</v>
      </c>
      <c r="E351" s="38" t="s">
        <v>21</v>
      </c>
      <c r="F351" s="38" t="s">
        <v>13</v>
      </c>
      <c r="G351" s="27">
        <v>545</v>
      </c>
      <c r="H351" s="27">
        <v>356</v>
      </c>
      <c r="I351" s="27">
        <v>654</v>
      </c>
      <c r="J351" s="27">
        <v>85</v>
      </c>
      <c r="K351" s="27">
        <v>36435</v>
      </c>
      <c r="L351" s="27">
        <v>20072</v>
      </c>
      <c r="M351" s="27">
        <v>46285</v>
      </c>
      <c r="N351" s="27">
        <v>9642</v>
      </c>
      <c r="O351" s="27">
        <v>27749</v>
      </c>
      <c r="P351" s="27">
        <v>13155</v>
      </c>
      <c r="Q351" s="27">
        <v>33753</v>
      </c>
      <c r="R351" s="27">
        <v>7378</v>
      </c>
      <c r="S351" s="21">
        <f t="shared" si="20"/>
        <v>0.76160285439824349</v>
      </c>
      <c r="T351" s="21">
        <f t="shared" si="21"/>
        <v>0.65539059386209642</v>
      </c>
      <c r="U351" s="21">
        <f t="shared" si="22"/>
        <v>0.72924273522739547</v>
      </c>
      <c r="V351" s="21">
        <f t="shared" si="23"/>
        <v>0.76519394316531841</v>
      </c>
    </row>
    <row r="352" spans="1:22" s="11" customFormat="1" x14ac:dyDescent="0.2">
      <c r="A352" s="79"/>
      <c r="B352" s="79"/>
      <c r="C352" s="79"/>
      <c r="D352" s="38" t="s">
        <v>29</v>
      </c>
      <c r="E352" s="38" t="s">
        <v>30</v>
      </c>
      <c r="F352" s="38" t="s">
        <v>13</v>
      </c>
      <c r="G352" s="22"/>
      <c r="H352" s="22"/>
      <c r="I352" s="22"/>
      <c r="J352" s="27">
        <v>1</v>
      </c>
      <c r="K352" s="22"/>
      <c r="L352" s="22"/>
      <c r="M352" s="22"/>
      <c r="N352" s="27">
        <v>60</v>
      </c>
      <c r="O352" s="22"/>
      <c r="P352" s="22"/>
      <c r="Q352" s="22"/>
      <c r="R352" s="27">
        <v>55</v>
      </c>
      <c r="S352" s="21" t="e">
        <f t="shared" si="20"/>
        <v>#DIV/0!</v>
      </c>
      <c r="T352" s="21" t="e">
        <f t="shared" si="21"/>
        <v>#DIV/0!</v>
      </c>
      <c r="U352" s="21" t="e">
        <f t="shared" si="22"/>
        <v>#DIV/0!</v>
      </c>
      <c r="V352" s="21">
        <f t="shared" si="23"/>
        <v>0.91666666666666663</v>
      </c>
    </row>
    <row r="353" spans="1:22" s="11" customFormat="1" x14ac:dyDescent="0.2">
      <c r="A353" s="78" t="s">
        <v>305</v>
      </c>
      <c r="B353" s="78" t="s">
        <v>306</v>
      </c>
      <c r="C353" s="78" t="s">
        <v>13</v>
      </c>
      <c r="D353" s="38" t="s">
        <v>11</v>
      </c>
      <c r="E353" s="38" t="s">
        <v>12</v>
      </c>
      <c r="F353" s="38" t="s">
        <v>13</v>
      </c>
      <c r="G353" s="27">
        <v>319</v>
      </c>
      <c r="H353" s="27">
        <v>108</v>
      </c>
      <c r="I353" s="27">
        <v>227</v>
      </c>
      <c r="J353" s="27">
        <v>23</v>
      </c>
      <c r="K353" s="27">
        <v>15145</v>
      </c>
      <c r="L353" s="27">
        <v>5105</v>
      </c>
      <c r="M353" s="27">
        <v>10754</v>
      </c>
      <c r="N353" s="27">
        <v>1104</v>
      </c>
      <c r="O353" s="27">
        <v>12559</v>
      </c>
      <c r="P353" s="27">
        <v>4007</v>
      </c>
      <c r="Q353" s="27">
        <v>9387</v>
      </c>
      <c r="R353" s="27">
        <v>998</v>
      </c>
      <c r="S353" s="21">
        <f t="shared" si="20"/>
        <v>0.82925057774843181</v>
      </c>
      <c r="T353" s="21">
        <f t="shared" si="21"/>
        <v>0.78491674828599411</v>
      </c>
      <c r="U353" s="21">
        <f t="shared" si="22"/>
        <v>0.87288450809001306</v>
      </c>
      <c r="V353" s="21">
        <f t="shared" si="23"/>
        <v>0.90398550724637683</v>
      </c>
    </row>
    <row r="354" spans="1:22" s="11" customFormat="1" x14ac:dyDescent="0.2">
      <c r="A354" s="79"/>
      <c r="B354" s="79"/>
      <c r="C354" s="79"/>
      <c r="D354" s="38" t="s">
        <v>20</v>
      </c>
      <c r="E354" s="38" t="s">
        <v>21</v>
      </c>
      <c r="F354" s="38" t="s">
        <v>13</v>
      </c>
      <c r="G354" s="27">
        <v>135</v>
      </c>
      <c r="H354" s="22"/>
      <c r="I354" s="22"/>
      <c r="J354" s="22"/>
      <c r="K354" s="27">
        <v>6480</v>
      </c>
      <c r="L354" s="22"/>
      <c r="M354" s="22"/>
      <c r="N354" s="22"/>
      <c r="O354" s="27">
        <v>4550</v>
      </c>
      <c r="P354" s="22"/>
      <c r="Q354" s="22"/>
      <c r="R354" s="22"/>
      <c r="S354" s="21">
        <f t="shared" si="20"/>
        <v>0.7021604938271605</v>
      </c>
      <c r="T354" s="21" t="e">
        <f t="shared" si="21"/>
        <v>#DIV/0!</v>
      </c>
      <c r="U354" s="21" t="e">
        <f t="shared" si="22"/>
        <v>#DIV/0!</v>
      </c>
      <c r="V354" s="21" t="e">
        <f t="shared" si="23"/>
        <v>#DIV/0!</v>
      </c>
    </row>
    <row r="355" spans="1:22" s="11" customFormat="1" x14ac:dyDescent="0.2">
      <c r="A355" s="78" t="s">
        <v>307</v>
      </c>
      <c r="B355" s="78" t="s">
        <v>308</v>
      </c>
      <c r="C355" s="78" t="s">
        <v>13</v>
      </c>
      <c r="D355" s="38" t="s">
        <v>11</v>
      </c>
      <c r="E355" s="38" t="s">
        <v>12</v>
      </c>
      <c r="F355" s="38" t="s">
        <v>13</v>
      </c>
      <c r="G355" s="27">
        <v>899</v>
      </c>
      <c r="H355" s="27">
        <v>323</v>
      </c>
      <c r="I355" s="27">
        <v>654</v>
      </c>
      <c r="J355" s="27">
        <v>78</v>
      </c>
      <c r="K355" s="27">
        <v>43338</v>
      </c>
      <c r="L355" s="27">
        <v>15849</v>
      </c>
      <c r="M355" s="27">
        <v>33195</v>
      </c>
      <c r="N355" s="27">
        <v>3937</v>
      </c>
      <c r="O355" s="27">
        <v>36056</v>
      </c>
      <c r="P355" s="27">
        <v>12261</v>
      </c>
      <c r="Q355" s="27">
        <v>26513</v>
      </c>
      <c r="R355" s="27">
        <v>3097</v>
      </c>
      <c r="S355" s="21">
        <f t="shared" si="20"/>
        <v>0.83197194148322484</v>
      </c>
      <c r="T355" s="21">
        <f t="shared" si="21"/>
        <v>0.77361347719098994</v>
      </c>
      <c r="U355" s="21">
        <f t="shared" si="22"/>
        <v>0.79870462419039012</v>
      </c>
      <c r="V355" s="21">
        <f t="shared" si="23"/>
        <v>0.78663957327914658</v>
      </c>
    </row>
    <row r="356" spans="1:22" s="11" customFormat="1" x14ac:dyDescent="0.2">
      <c r="A356" s="79"/>
      <c r="B356" s="79"/>
      <c r="C356" s="79"/>
      <c r="D356" s="38" t="s">
        <v>20</v>
      </c>
      <c r="E356" s="38" t="s">
        <v>21</v>
      </c>
      <c r="F356" s="38" t="s">
        <v>13</v>
      </c>
      <c r="G356" s="27">
        <v>336</v>
      </c>
      <c r="H356" s="27">
        <v>119</v>
      </c>
      <c r="I356" s="27">
        <v>285</v>
      </c>
      <c r="J356" s="27">
        <v>31</v>
      </c>
      <c r="K356" s="27">
        <v>15185</v>
      </c>
      <c r="L356" s="27">
        <v>5882</v>
      </c>
      <c r="M356" s="27">
        <v>14333</v>
      </c>
      <c r="N356" s="27">
        <v>1832</v>
      </c>
      <c r="O356" s="27">
        <v>11791</v>
      </c>
      <c r="P356" s="27">
        <v>4226</v>
      </c>
      <c r="Q356" s="27">
        <v>11896</v>
      </c>
      <c r="R356" s="27">
        <v>1644</v>
      </c>
      <c r="S356" s="21">
        <f t="shared" si="20"/>
        <v>0.7764899571945999</v>
      </c>
      <c r="T356" s="21">
        <f t="shared" si="21"/>
        <v>0.71846310778646716</v>
      </c>
      <c r="U356" s="21">
        <f t="shared" si="22"/>
        <v>0.82997279006488522</v>
      </c>
      <c r="V356" s="21">
        <f t="shared" si="23"/>
        <v>0.8973799126637555</v>
      </c>
    </row>
    <row r="357" spans="1:22" s="11" customFormat="1" x14ac:dyDescent="0.2">
      <c r="A357" s="79"/>
      <c r="B357" s="79"/>
      <c r="C357" s="79"/>
      <c r="D357" s="38" t="s">
        <v>297</v>
      </c>
      <c r="E357" s="38" t="s">
        <v>298</v>
      </c>
      <c r="F357" s="38" t="s">
        <v>13</v>
      </c>
      <c r="G357" s="27">
        <v>102</v>
      </c>
      <c r="H357" s="27">
        <v>23</v>
      </c>
      <c r="I357" s="27">
        <v>87</v>
      </c>
      <c r="J357" s="27">
        <v>9</v>
      </c>
      <c r="K357" s="27">
        <v>3906</v>
      </c>
      <c r="L357" s="27">
        <v>868</v>
      </c>
      <c r="M357" s="27">
        <v>3278</v>
      </c>
      <c r="N357" s="27">
        <v>340</v>
      </c>
      <c r="O357" s="27">
        <v>3301</v>
      </c>
      <c r="P357" s="27">
        <v>690</v>
      </c>
      <c r="Q357" s="27">
        <v>3027</v>
      </c>
      <c r="R357" s="27">
        <v>328</v>
      </c>
      <c r="S357" s="21">
        <f t="shared" si="20"/>
        <v>0.84511008704557089</v>
      </c>
      <c r="T357" s="21">
        <f t="shared" si="21"/>
        <v>0.79493087557603692</v>
      </c>
      <c r="U357" s="21">
        <f t="shared" si="22"/>
        <v>0.92342892007321542</v>
      </c>
      <c r="V357" s="21">
        <f t="shared" si="23"/>
        <v>0.96470588235294119</v>
      </c>
    </row>
    <row r="358" spans="1:22" s="11" customFormat="1" x14ac:dyDescent="0.2">
      <c r="A358" s="79"/>
      <c r="B358" s="79"/>
      <c r="C358" s="79"/>
      <c r="D358" s="38" t="s">
        <v>285</v>
      </c>
      <c r="E358" s="38" t="s">
        <v>286</v>
      </c>
      <c r="F358" s="38" t="s">
        <v>13</v>
      </c>
      <c r="G358" s="27">
        <v>100</v>
      </c>
      <c r="H358" s="27">
        <v>38</v>
      </c>
      <c r="I358" s="27">
        <v>101</v>
      </c>
      <c r="J358" s="27">
        <v>8</v>
      </c>
      <c r="K358" s="27">
        <v>4806</v>
      </c>
      <c r="L358" s="27">
        <v>1826</v>
      </c>
      <c r="M358" s="27">
        <v>4849</v>
      </c>
      <c r="N358" s="27">
        <v>385</v>
      </c>
      <c r="O358" s="27">
        <v>4037</v>
      </c>
      <c r="P358" s="27">
        <v>1623</v>
      </c>
      <c r="Q358" s="27">
        <v>4224</v>
      </c>
      <c r="R358" s="27">
        <v>367</v>
      </c>
      <c r="S358" s="21">
        <f t="shared" si="20"/>
        <v>0.83999167707032873</v>
      </c>
      <c r="T358" s="21">
        <f t="shared" si="21"/>
        <v>0.88882803943044908</v>
      </c>
      <c r="U358" s="21">
        <f t="shared" si="22"/>
        <v>0.87110744483398639</v>
      </c>
      <c r="V358" s="21">
        <f t="shared" si="23"/>
        <v>0.95324675324675323</v>
      </c>
    </row>
    <row r="359" spans="1:22" s="11" customFormat="1" x14ac:dyDescent="0.2">
      <c r="A359" s="79"/>
      <c r="B359" s="79"/>
      <c r="C359" s="79"/>
      <c r="D359" s="38" t="s">
        <v>154</v>
      </c>
      <c r="E359" s="38" t="s">
        <v>155</v>
      </c>
      <c r="F359" s="38" t="s">
        <v>13</v>
      </c>
      <c r="G359" s="27">
        <v>29</v>
      </c>
      <c r="H359" s="27">
        <v>2</v>
      </c>
      <c r="I359" s="27">
        <v>28</v>
      </c>
      <c r="J359" s="22"/>
      <c r="K359" s="27">
        <v>501</v>
      </c>
      <c r="L359" s="27">
        <v>100</v>
      </c>
      <c r="M359" s="27">
        <v>1372</v>
      </c>
      <c r="N359" s="22"/>
      <c r="O359" s="27">
        <v>207</v>
      </c>
      <c r="P359" s="27">
        <v>50</v>
      </c>
      <c r="Q359" s="27">
        <v>834</v>
      </c>
      <c r="R359" s="22"/>
      <c r="S359" s="21">
        <f t="shared" si="20"/>
        <v>0.41317365269461076</v>
      </c>
      <c r="T359" s="21">
        <f t="shared" si="21"/>
        <v>0.5</v>
      </c>
      <c r="U359" s="21">
        <f t="shared" si="22"/>
        <v>0.60787172011661805</v>
      </c>
      <c r="V359" s="21" t="e">
        <f t="shared" si="23"/>
        <v>#DIV/0!</v>
      </c>
    </row>
    <row r="360" spans="1:22" s="11" customFormat="1" x14ac:dyDescent="0.2">
      <c r="A360" s="79"/>
      <c r="B360" s="79"/>
      <c r="C360" s="79"/>
      <c r="D360" s="38" t="s">
        <v>26</v>
      </c>
      <c r="E360" s="38" t="s">
        <v>27</v>
      </c>
      <c r="F360" s="38" t="s">
        <v>13</v>
      </c>
      <c r="G360" s="27">
        <v>1</v>
      </c>
      <c r="H360" s="22"/>
      <c r="I360" s="22"/>
      <c r="J360" s="22"/>
      <c r="K360" s="27">
        <v>19</v>
      </c>
      <c r="L360" s="22"/>
      <c r="M360" s="22"/>
      <c r="N360" s="22"/>
      <c r="O360" s="27">
        <v>17</v>
      </c>
      <c r="P360" s="22"/>
      <c r="Q360" s="22"/>
      <c r="R360" s="22"/>
      <c r="S360" s="21">
        <f t="shared" si="20"/>
        <v>0.89473684210526316</v>
      </c>
      <c r="T360" s="21" t="e">
        <f t="shared" si="21"/>
        <v>#DIV/0!</v>
      </c>
      <c r="U360" s="21" t="e">
        <f t="shared" si="22"/>
        <v>#DIV/0!</v>
      </c>
      <c r="V360" s="21" t="e">
        <f t="shared" si="23"/>
        <v>#DIV/0!</v>
      </c>
    </row>
    <row r="361" spans="1:22" s="11" customFormat="1" x14ac:dyDescent="0.2">
      <c r="A361" s="79"/>
      <c r="B361" s="79"/>
      <c r="C361" s="79"/>
      <c r="D361" s="38" t="s">
        <v>271</v>
      </c>
      <c r="E361" s="38" t="s">
        <v>272</v>
      </c>
      <c r="F361" s="38" t="s">
        <v>13</v>
      </c>
      <c r="G361" s="22"/>
      <c r="H361" s="27">
        <v>2</v>
      </c>
      <c r="I361" s="22"/>
      <c r="J361" s="22"/>
      <c r="K361" s="22"/>
      <c r="L361" s="27">
        <v>84</v>
      </c>
      <c r="M361" s="22"/>
      <c r="N361" s="22"/>
      <c r="O361" s="22"/>
      <c r="P361" s="27">
        <v>22</v>
      </c>
      <c r="Q361" s="22"/>
      <c r="R361" s="22"/>
      <c r="S361" s="21" t="e">
        <f t="shared" si="20"/>
        <v>#DIV/0!</v>
      </c>
      <c r="T361" s="21">
        <f t="shared" si="21"/>
        <v>0.26190476190476192</v>
      </c>
      <c r="U361" s="21" t="e">
        <f t="shared" si="22"/>
        <v>#DIV/0!</v>
      </c>
      <c r="V361" s="21" t="e">
        <f t="shared" si="23"/>
        <v>#DIV/0!</v>
      </c>
    </row>
    <row r="362" spans="1:22" s="11" customFormat="1" x14ac:dyDescent="0.2">
      <c r="A362" s="38" t="s">
        <v>233</v>
      </c>
      <c r="B362" s="38" t="s">
        <v>234</v>
      </c>
      <c r="C362" s="38" t="s">
        <v>13</v>
      </c>
      <c r="D362" s="38" t="s">
        <v>35</v>
      </c>
      <c r="E362" s="38" t="s">
        <v>36</v>
      </c>
      <c r="F362" s="38" t="s">
        <v>13</v>
      </c>
      <c r="G362" s="27">
        <v>949</v>
      </c>
      <c r="H362" s="27">
        <v>258</v>
      </c>
      <c r="I362" s="27">
        <v>882</v>
      </c>
      <c r="J362" s="27">
        <v>73</v>
      </c>
      <c r="K362" s="27">
        <v>17002</v>
      </c>
      <c r="L362" s="27">
        <v>4626</v>
      </c>
      <c r="M362" s="27">
        <v>15096</v>
      </c>
      <c r="N362" s="27">
        <v>1249</v>
      </c>
      <c r="O362" s="27">
        <v>16028</v>
      </c>
      <c r="P362" s="27">
        <v>3979</v>
      </c>
      <c r="Q362" s="27">
        <v>11504</v>
      </c>
      <c r="R362" s="27">
        <v>943</v>
      </c>
      <c r="S362" s="21">
        <f t="shared" si="20"/>
        <v>0.94271262204446538</v>
      </c>
      <c r="T362" s="21">
        <f t="shared" si="21"/>
        <v>0.86013834846519677</v>
      </c>
      <c r="U362" s="21">
        <f t="shared" si="22"/>
        <v>0.76205617382087976</v>
      </c>
      <c r="V362" s="21">
        <f t="shared" si="23"/>
        <v>0.755004003202562</v>
      </c>
    </row>
    <row r="363" spans="1:22" s="11" customFormat="1" x14ac:dyDescent="0.2">
      <c r="A363" s="38" t="s">
        <v>144</v>
      </c>
      <c r="B363" s="38" t="s">
        <v>145</v>
      </c>
      <c r="C363" s="38" t="s">
        <v>13</v>
      </c>
      <c r="D363" s="38" t="s">
        <v>11</v>
      </c>
      <c r="E363" s="38" t="s">
        <v>12</v>
      </c>
      <c r="F363" s="38" t="s">
        <v>13</v>
      </c>
      <c r="G363" s="27">
        <v>990</v>
      </c>
      <c r="H363" s="27">
        <v>315</v>
      </c>
      <c r="I363" s="27">
        <v>708</v>
      </c>
      <c r="J363" s="27">
        <v>93</v>
      </c>
      <c r="K363" s="27">
        <v>149307</v>
      </c>
      <c r="L363" s="27">
        <v>48330</v>
      </c>
      <c r="M363" s="27">
        <v>117263</v>
      </c>
      <c r="N363" s="27">
        <v>17120</v>
      </c>
      <c r="O363" s="27">
        <v>132698</v>
      </c>
      <c r="P363" s="27">
        <v>39285</v>
      </c>
      <c r="Q363" s="27">
        <v>98987</v>
      </c>
      <c r="R363" s="27">
        <v>16063</v>
      </c>
      <c r="S363" s="21">
        <f t="shared" si="20"/>
        <v>0.88875940176950852</v>
      </c>
      <c r="T363" s="21">
        <f t="shared" si="21"/>
        <v>0.81284916201117319</v>
      </c>
      <c r="U363" s="21">
        <f t="shared" si="22"/>
        <v>0.84414521204472004</v>
      </c>
      <c r="V363" s="21">
        <f t="shared" si="23"/>
        <v>0.93825934579439252</v>
      </c>
    </row>
    <row r="364" spans="1:22" s="11" customFormat="1" x14ac:dyDescent="0.2">
      <c r="A364" s="78" t="s">
        <v>295</v>
      </c>
      <c r="B364" s="78" t="s">
        <v>296</v>
      </c>
      <c r="C364" s="78" t="s">
        <v>13</v>
      </c>
      <c r="D364" s="38" t="s">
        <v>33</v>
      </c>
      <c r="E364" s="38" t="s">
        <v>34</v>
      </c>
      <c r="F364" s="38" t="s">
        <v>13</v>
      </c>
      <c r="G364" s="27">
        <v>152</v>
      </c>
      <c r="H364" s="27">
        <v>62</v>
      </c>
      <c r="I364" s="27">
        <v>184</v>
      </c>
      <c r="J364" s="27">
        <v>20</v>
      </c>
      <c r="K364" s="27">
        <v>7308</v>
      </c>
      <c r="L364" s="27">
        <v>2979</v>
      </c>
      <c r="M364" s="27">
        <v>8832</v>
      </c>
      <c r="N364" s="27">
        <v>960</v>
      </c>
      <c r="O364" s="27">
        <v>6650</v>
      </c>
      <c r="P364" s="27">
        <v>2697</v>
      </c>
      <c r="Q364" s="27">
        <v>8178</v>
      </c>
      <c r="R364" s="27">
        <v>921</v>
      </c>
      <c r="S364" s="21">
        <f t="shared" si="20"/>
        <v>0.90996168582375481</v>
      </c>
      <c r="T364" s="21">
        <f t="shared" si="21"/>
        <v>0.90533736153071498</v>
      </c>
      <c r="U364" s="21">
        <f t="shared" si="22"/>
        <v>0.92595108695652173</v>
      </c>
      <c r="V364" s="21">
        <f t="shared" si="23"/>
        <v>0.95937499999999998</v>
      </c>
    </row>
    <row r="365" spans="1:22" s="11" customFormat="1" x14ac:dyDescent="0.2">
      <c r="A365" s="79"/>
      <c r="B365" s="79"/>
      <c r="C365" s="79"/>
      <c r="D365" s="38" t="s">
        <v>11</v>
      </c>
      <c r="E365" s="38" t="s">
        <v>12</v>
      </c>
      <c r="F365" s="38" t="s">
        <v>13</v>
      </c>
      <c r="G365" s="27">
        <v>151</v>
      </c>
      <c r="H365" s="27">
        <v>62</v>
      </c>
      <c r="I365" s="27">
        <v>152</v>
      </c>
      <c r="J365" s="27">
        <v>12</v>
      </c>
      <c r="K365" s="27">
        <v>7260</v>
      </c>
      <c r="L365" s="27">
        <v>2980</v>
      </c>
      <c r="M365" s="27">
        <v>7296</v>
      </c>
      <c r="N365" s="27">
        <v>576</v>
      </c>
      <c r="O365" s="27">
        <v>6063</v>
      </c>
      <c r="P365" s="27">
        <v>2407</v>
      </c>
      <c r="Q365" s="27">
        <v>6401</v>
      </c>
      <c r="R365" s="27">
        <v>536</v>
      </c>
      <c r="S365" s="21">
        <f t="shared" si="20"/>
        <v>0.83512396694214874</v>
      </c>
      <c r="T365" s="21">
        <f t="shared" si="21"/>
        <v>0.80771812080536909</v>
      </c>
      <c r="U365" s="21">
        <f t="shared" si="22"/>
        <v>0.87733004385964908</v>
      </c>
      <c r="V365" s="21">
        <f t="shared" si="23"/>
        <v>0.93055555555555558</v>
      </c>
    </row>
    <row r="366" spans="1:22" s="11" customFormat="1" x14ac:dyDescent="0.2">
      <c r="A366" s="78" t="s">
        <v>267</v>
      </c>
      <c r="B366" s="78" t="s">
        <v>268</v>
      </c>
      <c r="C366" s="78" t="s">
        <v>13</v>
      </c>
      <c r="D366" s="38" t="s">
        <v>283</v>
      </c>
      <c r="E366" s="38" t="s">
        <v>284</v>
      </c>
      <c r="F366" s="38" t="s">
        <v>13</v>
      </c>
      <c r="G366" s="27">
        <v>43</v>
      </c>
      <c r="H366" s="27">
        <v>27</v>
      </c>
      <c r="I366" s="27">
        <v>5</v>
      </c>
      <c r="J366" s="27">
        <v>1</v>
      </c>
      <c r="K366" s="27">
        <v>662</v>
      </c>
      <c r="L366" s="27">
        <v>423</v>
      </c>
      <c r="M366" s="27">
        <v>76</v>
      </c>
      <c r="N366" s="27">
        <v>19</v>
      </c>
      <c r="O366" s="27">
        <v>541</v>
      </c>
      <c r="P366" s="27">
        <v>270</v>
      </c>
      <c r="Q366" s="27">
        <v>57</v>
      </c>
      <c r="R366" s="27">
        <v>2</v>
      </c>
      <c r="S366" s="21">
        <f t="shared" si="20"/>
        <v>0.81722054380664655</v>
      </c>
      <c r="T366" s="21">
        <f t="shared" si="21"/>
        <v>0.63829787234042556</v>
      </c>
      <c r="U366" s="21">
        <f t="shared" si="22"/>
        <v>0.75</v>
      </c>
      <c r="V366" s="21">
        <f t="shared" si="23"/>
        <v>0.10526315789473684</v>
      </c>
    </row>
    <row r="367" spans="1:22" s="11" customFormat="1" x14ac:dyDescent="0.2">
      <c r="A367" s="79"/>
      <c r="B367" s="79"/>
      <c r="C367" s="79"/>
      <c r="D367" s="38" t="s">
        <v>11</v>
      </c>
      <c r="E367" s="38" t="s">
        <v>12</v>
      </c>
      <c r="F367" s="38" t="s">
        <v>13</v>
      </c>
      <c r="G367" s="27">
        <v>220</v>
      </c>
      <c r="H367" s="27">
        <v>71</v>
      </c>
      <c r="I367" s="27">
        <v>182</v>
      </c>
      <c r="J367" s="27">
        <v>18</v>
      </c>
      <c r="K367" s="27">
        <v>10387</v>
      </c>
      <c r="L367" s="27">
        <v>3359</v>
      </c>
      <c r="M367" s="27">
        <v>7726</v>
      </c>
      <c r="N367" s="27">
        <v>748</v>
      </c>
      <c r="O367" s="27">
        <v>9415</v>
      </c>
      <c r="P367" s="27">
        <v>2639</v>
      </c>
      <c r="Q367" s="27">
        <v>6751</v>
      </c>
      <c r="R367" s="27">
        <v>569</v>
      </c>
      <c r="S367" s="21">
        <f t="shared" si="20"/>
        <v>0.9064214883989602</v>
      </c>
      <c r="T367" s="21">
        <f t="shared" si="21"/>
        <v>0.78565049121762431</v>
      </c>
      <c r="U367" s="21">
        <f t="shared" si="22"/>
        <v>0.8738027439813616</v>
      </c>
      <c r="V367" s="21">
        <f t="shared" si="23"/>
        <v>0.76069518716577544</v>
      </c>
    </row>
    <row r="368" spans="1:22" s="11" customFormat="1" x14ac:dyDescent="0.2">
      <c r="A368" s="79"/>
      <c r="B368" s="79"/>
      <c r="C368" s="79"/>
      <c r="D368" s="38" t="s">
        <v>239</v>
      </c>
      <c r="E368" s="38" t="s">
        <v>240</v>
      </c>
      <c r="F368" s="38" t="s">
        <v>13</v>
      </c>
      <c r="G368" s="27">
        <v>115</v>
      </c>
      <c r="H368" s="27">
        <v>52</v>
      </c>
      <c r="I368" s="27">
        <v>11</v>
      </c>
      <c r="J368" s="27">
        <v>3</v>
      </c>
      <c r="K368" s="27">
        <v>1320</v>
      </c>
      <c r="L368" s="27">
        <v>413</v>
      </c>
      <c r="M368" s="27">
        <v>95</v>
      </c>
      <c r="N368" s="27">
        <v>57</v>
      </c>
      <c r="O368" s="27">
        <v>1267</v>
      </c>
      <c r="P368" s="27">
        <v>323</v>
      </c>
      <c r="Q368" s="27">
        <v>57</v>
      </c>
      <c r="R368" s="27">
        <v>46</v>
      </c>
      <c r="S368" s="21">
        <f t="shared" si="20"/>
        <v>0.95984848484848484</v>
      </c>
      <c r="T368" s="21">
        <f t="shared" si="21"/>
        <v>0.78208232445520576</v>
      </c>
      <c r="U368" s="21">
        <f t="shared" si="22"/>
        <v>0.6</v>
      </c>
      <c r="V368" s="21">
        <f t="shared" si="23"/>
        <v>0.80701754385964908</v>
      </c>
    </row>
    <row r="369" spans="1:22" s="11" customFormat="1" x14ac:dyDescent="0.2">
      <c r="A369" s="79"/>
      <c r="B369" s="79"/>
      <c r="C369" s="79"/>
      <c r="D369" s="38" t="s">
        <v>253</v>
      </c>
      <c r="E369" s="38" t="s">
        <v>254</v>
      </c>
      <c r="F369" s="38" t="s">
        <v>13</v>
      </c>
      <c r="G369" s="27">
        <v>40</v>
      </c>
      <c r="H369" s="27">
        <v>24</v>
      </c>
      <c r="I369" s="27">
        <v>15</v>
      </c>
      <c r="J369" s="27">
        <v>2</v>
      </c>
      <c r="K369" s="27">
        <v>655</v>
      </c>
      <c r="L369" s="27">
        <v>267</v>
      </c>
      <c r="M369" s="27">
        <v>266</v>
      </c>
      <c r="N369" s="27">
        <v>38</v>
      </c>
      <c r="O369" s="27">
        <v>528</v>
      </c>
      <c r="P369" s="27">
        <v>155</v>
      </c>
      <c r="Q369" s="27">
        <v>169</v>
      </c>
      <c r="R369" s="27">
        <v>32</v>
      </c>
      <c r="S369" s="21">
        <f t="shared" si="20"/>
        <v>0.80610687022900762</v>
      </c>
      <c r="T369" s="21">
        <f t="shared" si="21"/>
        <v>0.58052434456928836</v>
      </c>
      <c r="U369" s="21">
        <f t="shared" si="22"/>
        <v>0.63533834586466165</v>
      </c>
      <c r="V369" s="21">
        <f t="shared" si="23"/>
        <v>0.84210526315789469</v>
      </c>
    </row>
    <row r="370" spans="1:22" s="11" customFormat="1" x14ac:dyDescent="0.2">
      <c r="A370" s="79"/>
      <c r="B370" s="79"/>
      <c r="C370" s="79"/>
      <c r="D370" s="38" t="s">
        <v>227</v>
      </c>
      <c r="E370" s="38" t="s">
        <v>228</v>
      </c>
      <c r="F370" s="38" t="s">
        <v>13</v>
      </c>
      <c r="G370" s="27">
        <v>16</v>
      </c>
      <c r="H370" s="27">
        <v>21</v>
      </c>
      <c r="I370" s="27">
        <v>15</v>
      </c>
      <c r="J370" s="22"/>
      <c r="K370" s="27">
        <v>115</v>
      </c>
      <c r="L370" s="27">
        <v>234</v>
      </c>
      <c r="M370" s="27">
        <v>247</v>
      </c>
      <c r="N370" s="22"/>
      <c r="O370" s="27">
        <v>92</v>
      </c>
      <c r="P370" s="27">
        <v>71</v>
      </c>
      <c r="Q370" s="27">
        <v>67</v>
      </c>
      <c r="R370" s="22"/>
      <c r="S370" s="21">
        <f t="shared" si="20"/>
        <v>0.8</v>
      </c>
      <c r="T370" s="21">
        <f t="shared" si="21"/>
        <v>0.3034188034188034</v>
      </c>
      <c r="U370" s="21">
        <f t="shared" si="22"/>
        <v>0.27125506072874495</v>
      </c>
      <c r="V370" s="21" t="e">
        <f t="shared" si="23"/>
        <v>#DIV/0!</v>
      </c>
    </row>
    <row r="371" spans="1:22" s="11" customFormat="1" x14ac:dyDescent="0.2">
      <c r="A371" s="79"/>
      <c r="B371" s="79"/>
      <c r="C371" s="79"/>
      <c r="D371" s="38" t="s">
        <v>285</v>
      </c>
      <c r="E371" s="38" t="s">
        <v>286</v>
      </c>
      <c r="F371" s="38" t="s">
        <v>13</v>
      </c>
      <c r="G371" s="27">
        <v>4</v>
      </c>
      <c r="H371" s="22"/>
      <c r="I371" s="22"/>
      <c r="J371" s="22"/>
      <c r="K371" s="27">
        <v>38</v>
      </c>
      <c r="L371" s="22"/>
      <c r="M371" s="22"/>
      <c r="N371" s="22"/>
      <c r="O371" s="27">
        <v>35</v>
      </c>
      <c r="P371" s="22"/>
      <c r="Q371" s="22"/>
      <c r="R371" s="22"/>
      <c r="S371" s="21">
        <f t="shared" si="20"/>
        <v>0.92105263157894735</v>
      </c>
      <c r="T371" s="21" t="e">
        <f t="shared" si="21"/>
        <v>#DIV/0!</v>
      </c>
      <c r="U371" s="21" t="e">
        <f t="shared" si="22"/>
        <v>#DIV/0!</v>
      </c>
      <c r="V371" s="21" t="e">
        <f t="shared" si="23"/>
        <v>#DIV/0!</v>
      </c>
    </row>
    <row r="372" spans="1:22" s="11" customFormat="1" x14ac:dyDescent="0.2">
      <c r="A372" s="79"/>
      <c r="B372" s="79"/>
      <c r="C372" s="79"/>
      <c r="D372" s="38" t="s">
        <v>281</v>
      </c>
      <c r="E372" s="38" t="s">
        <v>282</v>
      </c>
      <c r="F372" s="38" t="s">
        <v>13</v>
      </c>
      <c r="G372" s="27">
        <v>254</v>
      </c>
      <c r="H372" s="27">
        <v>115</v>
      </c>
      <c r="I372" s="27">
        <v>31</v>
      </c>
      <c r="J372" s="27">
        <v>3</v>
      </c>
      <c r="K372" s="27">
        <v>3599</v>
      </c>
      <c r="L372" s="27">
        <v>1406</v>
      </c>
      <c r="M372" s="27">
        <v>475</v>
      </c>
      <c r="N372" s="27">
        <v>57</v>
      </c>
      <c r="O372" s="27">
        <v>3443</v>
      </c>
      <c r="P372" s="27">
        <v>1171</v>
      </c>
      <c r="Q372" s="27">
        <v>356</v>
      </c>
      <c r="R372" s="27">
        <v>44</v>
      </c>
      <c r="S372" s="21">
        <f t="shared" si="20"/>
        <v>0.95665462628507913</v>
      </c>
      <c r="T372" s="21">
        <f t="shared" si="21"/>
        <v>0.83285917496443818</v>
      </c>
      <c r="U372" s="21">
        <f t="shared" si="22"/>
        <v>0.74947368421052629</v>
      </c>
      <c r="V372" s="21">
        <f t="shared" si="23"/>
        <v>0.77192982456140347</v>
      </c>
    </row>
    <row r="373" spans="1:22" s="11" customFormat="1" x14ac:dyDescent="0.2">
      <c r="A373" s="79"/>
      <c r="B373" s="79"/>
      <c r="C373" s="79"/>
      <c r="D373" s="38" t="s">
        <v>229</v>
      </c>
      <c r="E373" s="38" t="s">
        <v>230</v>
      </c>
      <c r="F373" s="38" t="s">
        <v>13</v>
      </c>
      <c r="G373" s="27">
        <v>1</v>
      </c>
      <c r="H373" s="22"/>
      <c r="I373" s="22"/>
      <c r="J373" s="22"/>
      <c r="K373" s="27">
        <v>10</v>
      </c>
      <c r="L373" s="22"/>
      <c r="M373" s="22"/>
      <c r="N373" s="22"/>
      <c r="O373" s="27">
        <v>10</v>
      </c>
      <c r="P373" s="22"/>
      <c r="Q373" s="22"/>
      <c r="R373" s="22"/>
      <c r="S373" s="21">
        <f t="shared" si="20"/>
        <v>1</v>
      </c>
      <c r="T373" s="21" t="e">
        <f t="shared" si="21"/>
        <v>#DIV/0!</v>
      </c>
      <c r="U373" s="21" t="e">
        <f t="shared" si="22"/>
        <v>#DIV/0!</v>
      </c>
      <c r="V373" s="21" t="e">
        <f t="shared" si="23"/>
        <v>#DIV/0!</v>
      </c>
    </row>
    <row r="374" spans="1:22" s="11" customFormat="1" x14ac:dyDescent="0.2">
      <c r="A374" s="79"/>
      <c r="B374" s="79"/>
      <c r="C374" s="79"/>
      <c r="D374" s="38" t="s">
        <v>316</v>
      </c>
      <c r="E374" s="38" t="s">
        <v>317</v>
      </c>
      <c r="F374" s="38" t="s">
        <v>13</v>
      </c>
      <c r="G374" s="27">
        <v>2</v>
      </c>
      <c r="H374" s="22"/>
      <c r="I374" s="22"/>
      <c r="J374" s="22"/>
      <c r="K374" s="27">
        <v>21</v>
      </c>
      <c r="L374" s="22"/>
      <c r="M374" s="22"/>
      <c r="N374" s="22"/>
      <c r="O374" s="27">
        <v>7</v>
      </c>
      <c r="P374" s="22"/>
      <c r="Q374" s="22"/>
      <c r="R374" s="22"/>
      <c r="S374" s="21">
        <f t="shared" si="20"/>
        <v>0.33333333333333331</v>
      </c>
      <c r="T374" s="21" t="e">
        <f t="shared" si="21"/>
        <v>#DIV/0!</v>
      </c>
      <c r="U374" s="21" t="e">
        <f t="shared" si="22"/>
        <v>#DIV/0!</v>
      </c>
      <c r="V374" s="21" t="e">
        <f t="shared" si="23"/>
        <v>#DIV/0!</v>
      </c>
    </row>
    <row r="375" spans="1:22" s="11" customFormat="1" x14ac:dyDescent="0.2">
      <c r="A375" s="79"/>
      <c r="B375" s="79"/>
      <c r="C375" s="79"/>
      <c r="D375" s="38" t="s">
        <v>275</v>
      </c>
      <c r="E375" s="38" t="s">
        <v>276</v>
      </c>
      <c r="F375" s="38" t="s">
        <v>13</v>
      </c>
      <c r="G375" s="27">
        <v>5</v>
      </c>
      <c r="H375" s="22"/>
      <c r="I375" s="22"/>
      <c r="J375" s="22"/>
      <c r="K375" s="27">
        <v>21</v>
      </c>
      <c r="L375" s="22"/>
      <c r="M375" s="22"/>
      <c r="N375" s="22"/>
      <c r="O375" s="27">
        <v>4</v>
      </c>
      <c r="P375" s="22"/>
      <c r="Q375" s="22"/>
      <c r="R375" s="22"/>
      <c r="S375" s="21">
        <f t="shared" si="20"/>
        <v>0.19047619047619047</v>
      </c>
      <c r="T375" s="21" t="e">
        <f t="shared" si="21"/>
        <v>#DIV/0!</v>
      </c>
      <c r="U375" s="21" t="e">
        <f t="shared" si="22"/>
        <v>#DIV/0!</v>
      </c>
      <c r="V375" s="21" t="e">
        <f t="shared" si="23"/>
        <v>#DIV/0!</v>
      </c>
    </row>
    <row r="376" spans="1:22" s="11" customFormat="1" x14ac:dyDescent="0.2">
      <c r="A376" s="79"/>
      <c r="B376" s="79"/>
      <c r="C376" s="79"/>
      <c r="D376" s="38" t="s">
        <v>24</v>
      </c>
      <c r="E376" s="38" t="s">
        <v>25</v>
      </c>
      <c r="F376" s="38" t="s">
        <v>13</v>
      </c>
      <c r="G376" s="27">
        <v>9</v>
      </c>
      <c r="H376" s="27">
        <v>6</v>
      </c>
      <c r="I376" s="27">
        <v>8</v>
      </c>
      <c r="J376" s="22"/>
      <c r="K376" s="27">
        <v>2</v>
      </c>
      <c r="L376" s="27">
        <v>8</v>
      </c>
      <c r="M376" s="27">
        <v>152</v>
      </c>
      <c r="N376" s="22"/>
      <c r="O376" s="27">
        <v>2</v>
      </c>
      <c r="P376" s="27">
        <v>8</v>
      </c>
      <c r="Q376" s="27">
        <v>19</v>
      </c>
      <c r="R376" s="22"/>
      <c r="S376" s="21">
        <f t="shared" si="20"/>
        <v>1</v>
      </c>
      <c r="T376" s="21">
        <f t="shared" si="21"/>
        <v>1</v>
      </c>
      <c r="U376" s="21">
        <f t="shared" si="22"/>
        <v>0.125</v>
      </c>
      <c r="V376" s="21" t="e">
        <f t="shared" si="23"/>
        <v>#DIV/0!</v>
      </c>
    </row>
    <row r="377" spans="1:22" s="11" customFormat="1" x14ac:dyDescent="0.2">
      <c r="A377" s="79"/>
      <c r="B377" s="79"/>
      <c r="C377" s="79"/>
      <c r="D377" s="38" t="s">
        <v>247</v>
      </c>
      <c r="E377" s="38" t="s">
        <v>248</v>
      </c>
      <c r="F377" s="38" t="s">
        <v>13</v>
      </c>
      <c r="G377" s="27">
        <v>4</v>
      </c>
      <c r="H377" s="27">
        <v>7</v>
      </c>
      <c r="I377" s="22"/>
      <c r="J377" s="22"/>
      <c r="K377" s="27">
        <v>38</v>
      </c>
      <c r="L377" s="27">
        <v>6</v>
      </c>
      <c r="M377" s="22"/>
      <c r="N377" s="22"/>
      <c r="O377" s="27">
        <v>32</v>
      </c>
      <c r="P377" s="27">
        <v>6</v>
      </c>
      <c r="Q377" s="22"/>
      <c r="R377" s="22"/>
      <c r="S377" s="21">
        <f t="shared" si="20"/>
        <v>0.84210526315789469</v>
      </c>
      <c r="T377" s="21">
        <f t="shared" si="21"/>
        <v>1</v>
      </c>
      <c r="U377" s="21" t="e">
        <f t="shared" si="22"/>
        <v>#DIV/0!</v>
      </c>
      <c r="V377" s="21" t="e">
        <f t="shared" si="23"/>
        <v>#DIV/0!</v>
      </c>
    </row>
    <row r="378" spans="1:22" s="11" customFormat="1" x14ac:dyDescent="0.2">
      <c r="A378" s="79"/>
      <c r="B378" s="79"/>
      <c r="C378" s="79"/>
      <c r="D378" s="38" t="s">
        <v>241</v>
      </c>
      <c r="E378" s="38" t="s">
        <v>242</v>
      </c>
      <c r="F378" s="38" t="s">
        <v>13</v>
      </c>
      <c r="G378" s="27">
        <v>71</v>
      </c>
      <c r="H378" s="27">
        <v>82</v>
      </c>
      <c r="I378" s="27">
        <v>60</v>
      </c>
      <c r="J378" s="27">
        <v>5</v>
      </c>
      <c r="K378" s="27">
        <v>964</v>
      </c>
      <c r="L378" s="27">
        <v>824</v>
      </c>
      <c r="M378" s="27">
        <v>1140</v>
      </c>
      <c r="N378" s="27">
        <v>95</v>
      </c>
      <c r="O378" s="27">
        <v>663</v>
      </c>
      <c r="P378" s="27">
        <v>377</v>
      </c>
      <c r="Q378" s="27">
        <v>332</v>
      </c>
      <c r="R378" s="27">
        <v>67</v>
      </c>
      <c r="S378" s="21">
        <f t="shared" si="20"/>
        <v>0.68775933609958506</v>
      </c>
      <c r="T378" s="21">
        <f t="shared" si="21"/>
        <v>0.45752427184466021</v>
      </c>
      <c r="U378" s="21">
        <f t="shared" si="22"/>
        <v>0.29122807017543861</v>
      </c>
      <c r="V378" s="21">
        <f t="shared" si="23"/>
        <v>0.70526315789473681</v>
      </c>
    </row>
    <row r="379" spans="1:22" s="11" customFormat="1" x14ac:dyDescent="0.2">
      <c r="A379" s="79"/>
      <c r="B379" s="79"/>
      <c r="C379" s="79"/>
      <c r="D379" s="38" t="s">
        <v>26</v>
      </c>
      <c r="E379" s="38" t="s">
        <v>27</v>
      </c>
      <c r="F379" s="38" t="s">
        <v>13</v>
      </c>
      <c r="G379" s="27">
        <v>16</v>
      </c>
      <c r="H379" s="27">
        <v>11</v>
      </c>
      <c r="I379" s="27">
        <v>1</v>
      </c>
      <c r="J379" s="22"/>
      <c r="K379" s="27">
        <v>304</v>
      </c>
      <c r="L379" s="27">
        <v>190</v>
      </c>
      <c r="M379" s="27">
        <v>19</v>
      </c>
      <c r="N379" s="22"/>
      <c r="O379" s="27">
        <v>61</v>
      </c>
      <c r="P379" s="27">
        <v>29</v>
      </c>
      <c r="Q379" s="27">
        <v>14</v>
      </c>
      <c r="R379" s="22"/>
      <c r="S379" s="21">
        <f t="shared" si="20"/>
        <v>0.20065789473684212</v>
      </c>
      <c r="T379" s="21">
        <f t="shared" si="21"/>
        <v>0.15263157894736842</v>
      </c>
      <c r="U379" s="21">
        <f t="shared" si="22"/>
        <v>0.73684210526315785</v>
      </c>
      <c r="V379" s="21" t="e">
        <f t="shared" si="23"/>
        <v>#DIV/0!</v>
      </c>
    </row>
    <row r="380" spans="1:22" s="11" customFormat="1" x14ac:dyDescent="0.2">
      <c r="A380" s="79"/>
      <c r="B380" s="79"/>
      <c r="C380" s="79"/>
      <c r="D380" s="38" t="s">
        <v>245</v>
      </c>
      <c r="E380" s="38" t="s">
        <v>246</v>
      </c>
      <c r="F380" s="38" t="s">
        <v>13</v>
      </c>
      <c r="G380" s="22"/>
      <c r="H380" s="27">
        <v>4</v>
      </c>
      <c r="I380" s="27">
        <v>4</v>
      </c>
      <c r="J380" s="22"/>
      <c r="K380" s="22"/>
      <c r="L380" s="27">
        <v>4</v>
      </c>
      <c r="M380" s="27">
        <v>57</v>
      </c>
      <c r="N380" s="22"/>
      <c r="O380" s="22"/>
      <c r="P380" s="27">
        <v>4</v>
      </c>
      <c r="Q380" s="27">
        <v>13</v>
      </c>
      <c r="R380" s="22"/>
      <c r="S380" s="21" t="e">
        <f t="shared" si="20"/>
        <v>#DIV/0!</v>
      </c>
      <c r="T380" s="21">
        <f t="shared" si="21"/>
        <v>1</v>
      </c>
      <c r="U380" s="21">
        <f t="shared" si="22"/>
        <v>0.22807017543859648</v>
      </c>
      <c r="V380" s="21" t="e">
        <f t="shared" si="23"/>
        <v>#DIV/0!</v>
      </c>
    </row>
    <row r="381" spans="1:22" s="11" customFormat="1" x14ac:dyDescent="0.2">
      <c r="A381" s="79"/>
      <c r="B381" s="79"/>
      <c r="C381" s="79"/>
      <c r="D381" s="38" t="s">
        <v>259</v>
      </c>
      <c r="E381" s="38" t="s">
        <v>260</v>
      </c>
      <c r="F381" s="38" t="s">
        <v>13</v>
      </c>
      <c r="G381" s="22"/>
      <c r="H381" s="22"/>
      <c r="I381" s="27">
        <v>1</v>
      </c>
      <c r="J381" s="22"/>
      <c r="K381" s="22"/>
      <c r="L381" s="22"/>
      <c r="M381" s="27">
        <v>19</v>
      </c>
      <c r="N381" s="22"/>
      <c r="O381" s="22"/>
      <c r="P381" s="22"/>
      <c r="Q381" s="27">
        <v>6</v>
      </c>
      <c r="R381" s="22"/>
      <c r="S381" s="21" t="e">
        <f t="shared" si="20"/>
        <v>#DIV/0!</v>
      </c>
      <c r="T381" s="21" t="e">
        <f t="shared" si="21"/>
        <v>#DIV/0!</v>
      </c>
      <c r="U381" s="21">
        <f t="shared" si="22"/>
        <v>0.31578947368421051</v>
      </c>
      <c r="V381" s="21" t="e">
        <f t="shared" si="23"/>
        <v>#DIV/0!</v>
      </c>
    </row>
    <row r="382" spans="1:22" s="11" customFormat="1" x14ac:dyDescent="0.2">
      <c r="A382" s="79"/>
      <c r="B382" s="79"/>
      <c r="C382" s="79"/>
      <c r="D382" s="38" t="s">
        <v>255</v>
      </c>
      <c r="E382" s="38" t="s">
        <v>256</v>
      </c>
      <c r="F382" s="38" t="s">
        <v>13</v>
      </c>
      <c r="G382" s="22"/>
      <c r="H382" s="22"/>
      <c r="I382" s="27">
        <v>7</v>
      </c>
      <c r="J382" s="22"/>
      <c r="K382" s="22"/>
      <c r="L382" s="22"/>
      <c r="M382" s="27">
        <v>133</v>
      </c>
      <c r="N382" s="22"/>
      <c r="O382" s="22"/>
      <c r="P382" s="22"/>
      <c r="Q382" s="27">
        <v>64</v>
      </c>
      <c r="R382" s="22"/>
      <c r="S382" s="21" t="e">
        <f t="shared" si="20"/>
        <v>#DIV/0!</v>
      </c>
      <c r="T382" s="21" t="e">
        <f t="shared" si="21"/>
        <v>#DIV/0!</v>
      </c>
      <c r="U382" s="21">
        <f t="shared" si="22"/>
        <v>0.48120300751879697</v>
      </c>
      <c r="V382" s="21" t="e">
        <f t="shared" si="23"/>
        <v>#DIV/0!</v>
      </c>
    </row>
    <row r="383" spans="1:22" s="11" customFormat="1" x14ac:dyDescent="0.2">
      <c r="A383" s="78" t="s">
        <v>137</v>
      </c>
      <c r="B383" s="78" t="s">
        <v>60</v>
      </c>
      <c r="C383" s="78" t="s">
        <v>13</v>
      </c>
      <c r="D383" s="38" t="s">
        <v>35</v>
      </c>
      <c r="E383" s="38" t="s">
        <v>36</v>
      </c>
      <c r="F383" s="38" t="s">
        <v>13</v>
      </c>
      <c r="G383" s="27">
        <v>18</v>
      </c>
      <c r="H383" s="22"/>
      <c r="I383" s="22"/>
      <c r="J383" s="22"/>
      <c r="K383" s="27">
        <v>3264</v>
      </c>
      <c r="L383" s="22"/>
      <c r="M383" s="22"/>
      <c r="N383" s="22"/>
      <c r="O383" s="27">
        <v>2388</v>
      </c>
      <c r="P383" s="22"/>
      <c r="Q383" s="22"/>
      <c r="R383" s="22"/>
      <c r="S383" s="21">
        <f t="shared" si="20"/>
        <v>0.73161764705882348</v>
      </c>
      <c r="T383" s="21" t="e">
        <f t="shared" si="21"/>
        <v>#DIV/0!</v>
      </c>
      <c r="U383" s="21" t="e">
        <f t="shared" si="22"/>
        <v>#DIV/0!</v>
      </c>
      <c r="V383" s="21" t="e">
        <f t="shared" si="23"/>
        <v>#DIV/0!</v>
      </c>
    </row>
    <row r="384" spans="1:22" s="11" customFormat="1" x14ac:dyDescent="0.2">
      <c r="A384" s="79"/>
      <c r="B384" s="79"/>
      <c r="C384" s="79"/>
      <c r="D384" s="38" t="s">
        <v>33</v>
      </c>
      <c r="E384" s="38" t="s">
        <v>34</v>
      </c>
      <c r="F384" s="38" t="s">
        <v>13</v>
      </c>
      <c r="G384" s="27">
        <v>247</v>
      </c>
      <c r="H384" s="27">
        <v>78</v>
      </c>
      <c r="I384" s="27">
        <v>140</v>
      </c>
      <c r="J384" s="27">
        <v>13</v>
      </c>
      <c r="K384" s="27">
        <v>30449</v>
      </c>
      <c r="L384" s="27">
        <v>5303</v>
      </c>
      <c r="M384" s="27">
        <v>16140</v>
      </c>
      <c r="N384" s="27">
        <v>1962</v>
      </c>
      <c r="O384" s="27">
        <v>22162</v>
      </c>
      <c r="P384" s="27">
        <v>3923</v>
      </c>
      <c r="Q384" s="27">
        <v>11285</v>
      </c>
      <c r="R384" s="27">
        <v>1847</v>
      </c>
      <c r="S384" s="21">
        <f t="shared" si="20"/>
        <v>0.7278399947453118</v>
      </c>
      <c r="T384" s="21">
        <f t="shared" si="21"/>
        <v>0.73976994154252307</v>
      </c>
      <c r="U384" s="21">
        <f t="shared" si="22"/>
        <v>0.69919454770755884</v>
      </c>
      <c r="V384" s="21">
        <f t="shared" si="23"/>
        <v>0.94138634046890923</v>
      </c>
    </row>
    <row r="385" spans="1:22" s="11" customFormat="1" x14ac:dyDescent="0.2">
      <c r="A385" s="79"/>
      <c r="B385" s="79"/>
      <c r="C385" s="79"/>
      <c r="D385" s="38" t="s">
        <v>11</v>
      </c>
      <c r="E385" s="38" t="s">
        <v>12</v>
      </c>
      <c r="F385" s="38" t="s">
        <v>13</v>
      </c>
      <c r="G385" s="27">
        <v>6396</v>
      </c>
      <c r="H385" s="27">
        <v>2065</v>
      </c>
      <c r="I385" s="27">
        <v>5283</v>
      </c>
      <c r="J385" s="27">
        <v>557</v>
      </c>
      <c r="K385" s="27">
        <v>959208</v>
      </c>
      <c r="L385" s="27">
        <v>327484</v>
      </c>
      <c r="M385" s="27">
        <v>872007</v>
      </c>
      <c r="N385" s="27">
        <v>99333</v>
      </c>
      <c r="O385" s="27">
        <v>826566</v>
      </c>
      <c r="P385" s="27">
        <v>276471</v>
      </c>
      <c r="Q385" s="27">
        <v>730970</v>
      </c>
      <c r="R385" s="27">
        <v>95208</v>
      </c>
      <c r="S385" s="21">
        <f t="shared" si="20"/>
        <v>0.86171716666249654</v>
      </c>
      <c r="T385" s="21">
        <f t="shared" si="21"/>
        <v>0.84422750424448212</v>
      </c>
      <c r="U385" s="21">
        <f t="shared" si="22"/>
        <v>0.83826161945947686</v>
      </c>
      <c r="V385" s="21">
        <f t="shared" si="23"/>
        <v>0.9584730150101175</v>
      </c>
    </row>
    <row r="386" spans="1:22" s="11" customFormat="1" x14ac:dyDescent="0.2">
      <c r="A386" s="79"/>
      <c r="B386" s="79"/>
      <c r="C386" s="79"/>
      <c r="D386" s="38" t="s">
        <v>20</v>
      </c>
      <c r="E386" s="38" t="s">
        <v>21</v>
      </c>
      <c r="F386" s="38" t="s">
        <v>13</v>
      </c>
      <c r="G386" s="27">
        <v>107</v>
      </c>
      <c r="H386" s="27">
        <v>29</v>
      </c>
      <c r="I386" s="27">
        <v>983</v>
      </c>
      <c r="J386" s="27">
        <v>108</v>
      </c>
      <c r="K386" s="27">
        <v>13196</v>
      </c>
      <c r="L386" s="27">
        <v>5432</v>
      </c>
      <c r="M386" s="27">
        <v>167916</v>
      </c>
      <c r="N386" s="27">
        <v>18934</v>
      </c>
      <c r="O386" s="27">
        <v>10991</v>
      </c>
      <c r="P386" s="27">
        <v>4027</v>
      </c>
      <c r="Q386" s="27">
        <v>124311</v>
      </c>
      <c r="R386" s="27">
        <v>17304</v>
      </c>
      <c r="S386" s="21">
        <f t="shared" si="20"/>
        <v>0.83290391027584121</v>
      </c>
      <c r="T386" s="21">
        <f t="shared" si="21"/>
        <v>0.74134756995581741</v>
      </c>
      <c r="U386" s="21">
        <f t="shared" si="22"/>
        <v>0.74031658686486101</v>
      </c>
      <c r="V386" s="21">
        <f t="shared" si="23"/>
        <v>0.91391148199007077</v>
      </c>
    </row>
    <row r="387" spans="1:22" s="11" customFormat="1" x14ac:dyDescent="0.2">
      <c r="A387" s="79"/>
      <c r="B387" s="79"/>
      <c r="C387" s="79"/>
      <c r="D387" s="38" t="s">
        <v>17</v>
      </c>
      <c r="E387" s="38" t="s">
        <v>18</v>
      </c>
      <c r="F387" s="38" t="s">
        <v>13</v>
      </c>
      <c r="G387" s="27">
        <v>1860</v>
      </c>
      <c r="H387" s="27">
        <v>641</v>
      </c>
      <c r="I387" s="27">
        <v>2571</v>
      </c>
      <c r="J387" s="27">
        <v>302</v>
      </c>
      <c r="K387" s="27">
        <v>314550</v>
      </c>
      <c r="L387" s="27">
        <v>112301</v>
      </c>
      <c r="M387" s="27">
        <v>443775</v>
      </c>
      <c r="N387" s="27">
        <v>53444</v>
      </c>
      <c r="O387" s="27">
        <v>257809</v>
      </c>
      <c r="P387" s="27">
        <v>92108</v>
      </c>
      <c r="Q387" s="27">
        <v>336699</v>
      </c>
      <c r="R387" s="27">
        <v>48798</v>
      </c>
      <c r="S387" s="21">
        <f t="shared" si="20"/>
        <v>0.81961214433317442</v>
      </c>
      <c r="T387" s="21">
        <f t="shared" si="21"/>
        <v>0.82018860027960572</v>
      </c>
      <c r="U387" s="21">
        <f t="shared" si="22"/>
        <v>0.75871556532026363</v>
      </c>
      <c r="V387" s="21">
        <f t="shared" si="23"/>
        <v>0.91306788414040863</v>
      </c>
    </row>
    <row r="388" spans="1:22" s="11" customFormat="1" x14ac:dyDescent="0.2">
      <c r="A388" s="79"/>
      <c r="B388" s="79"/>
      <c r="C388" s="79"/>
      <c r="D388" s="38" t="s">
        <v>135</v>
      </c>
      <c r="E388" s="38" t="s">
        <v>136</v>
      </c>
      <c r="F388" s="38" t="s">
        <v>13</v>
      </c>
      <c r="G388" s="27">
        <v>327</v>
      </c>
      <c r="H388" s="27">
        <v>136</v>
      </c>
      <c r="I388" s="27">
        <v>514</v>
      </c>
      <c r="J388" s="27">
        <v>65</v>
      </c>
      <c r="K388" s="27">
        <v>60796</v>
      </c>
      <c r="L388" s="27">
        <v>25464</v>
      </c>
      <c r="M388" s="27">
        <v>90033</v>
      </c>
      <c r="N388" s="27">
        <v>11693</v>
      </c>
      <c r="O388" s="27">
        <v>47811</v>
      </c>
      <c r="P388" s="27">
        <v>20112</v>
      </c>
      <c r="Q388" s="27">
        <v>70314</v>
      </c>
      <c r="R388" s="27">
        <v>10603</v>
      </c>
      <c r="S388" s="21">
        <f t="shared" si="20"/>
        <v>0.78641686953089018</v>
      </c>
      <c r="T388" s="21">
        <f t="shared" si="21"/>
        <v>0.78982092365692746</v>
      </c>
      <c r="U388" s="21">
        <f t="shared" si="22"/>
        <v>0.78098030722068579</v>
      </c>
      <c r="V388" s="21">
        <f t="shared" si="23"/>
        <v>0.90678183528606859</v>
      </c>
    </row>
    <row r="389" spans="1:22" s="11" customFormat="1" x14ac:dyDescent="0.2">
      <c r="A389" s="38" t="s">
        <v>269</v>
      </c>
      <c r="B389" s="38" t="s">
        <v>270</v>
      </c>
      <c r="C389" s="38" t="s">
        <v>13</v>
      </c>
      <c r="D389" s="38" t="s">
        <v>11</v>
      </c>
      <c r="E389" s="38" t="s">
        <v>12</v>
      </c>
      <c r="F389" s="38" t="s">
        <v>13</v>
      </c>
      <c r="G389" s="27">
        <v>104</v>
      </c>
      <c r="H389" s="27">
        <v>33</v>
      </c>
      <c r="I389" s="27">
        <v>107</v>
      </c>
      <c r="J389" s="27">
        <v>8</v>
      </c>
      <c r="K389" s="27">
        <v>4906</v>
      </c>
      <c r="L389" s="27">
        <v>1167</v>
      </c>
      <c r="M389" s="27">
        <v>4754</v>
      </c>
      <c r="N389" s="27">
        <v>384</v>
      </c>
      <c r="O389" s="27">
        <v>3877</v>
      </c>
      <c r="P389" s="27">
        <v>836</v>
      </c>
      <c r="Q389" s="27">
        <v>4062</v>
      </c>
      <c r="R389" s="27">
        <v>351</v>
      </c>
      <c r="S389" s="21">
        <f t="shared" si="20"/>
        <v>0.79025682837342026</v>
      </c>
      <c r="T389" s="21">
        <f t="shared" si="21"/>
        <v>0.71636675235646963</v>
      </c>
      <c r="U389" s="21">
        <f t="shared" si="22"/>
        <v>0.85443836769036596</v>
      </c>
      <c r="V389" s="21">
        <f t="shared" si="23"/>
        <v>0.9140625</v>
      </c>
    </row>
    <row r="390" spans="1:22" s="11" customFormat="1" x14ac:dyDescent="0.2">
      <c r="A390" s="78" t="s">
        <v>235</v>
      </c>
      <c r="B390" s="78" t="s">
        <v>236</v>
      </c>
      <c r="C390" s="78" t="s">
        <v>13</v>
      </c>
      <c r="D390" s="38" t="s">
        <v>131</v>
      </c>
      <c r="E390" s="38" t="s">
        <v>132</v>
      </c>
      <c r="F390" s="38" t="s">
        <v>13</v>
      </c>
      <c r="G390" s="27">
        <v>31</v>
      </c>
      <c r="H390" s="27">
        <v>17</v>
      </c>
      <c r="I390" s="27">
        <v>20</v>
      </c>
      <c r="J390" s="27">
        <v>2</v>
      </c>
      <c r="K390" s="27">
        <v>557</v>
      </c>
      <c r="L390" s="27">
        <v>287</v>
      </c>
      <c r="M390" s="27">
        <v>331</v>
      </c>
      <c r="N390" s="27">
        <v>38</v>
      </c>
      <c r="O390" s="27">
        <v>495</v>
      </c>
      <c r="P390" s="27">
        <v>199</v>
      </c>
      <c r="Q390" s="27">
        <v>277</v>
      </c>
      <c r="R390" s="27">
        <v>24</v>
      </c>
      <c r="S390" s="21">
        <f t="shared" si="20"/>
        <v>0.88868940754039494</v>
      </c>
      <c r="T390" s="21">
        <f t="shared" si="21"/>
        <v>0.69337979094076652</v>
      </c>
      <c r="U390" s="21">
        <f t="shared" si="22"/>
        <v>0.8368580060422961</v>
      </c>
      <c r="V390" s="21">
        <f t="shared" si="23"/>
        <v>0.63157894736842102</v>
      </c>
    </row>
    <row r="391" spans="1:22" s="11" customFormat="1" x14ac:dyDescent="0.2">
      <c r="A391" s="79"/>
      <c r="B391" s="79"/>
      <c r="C391" s="79"/>
      <c r="D391" s="38" t="s">
        <v>24</v>
      </c>
      <c r="E391" s="38" t="s">
        <v>25</v>
      </c>
      <c r="F391" s="38" t="s">
        <v>13</v>
      </c>
      <c r="G391" s="27">
        <v>1</v>
      </c>
      <c r="H391" s="22"/>
      <c r="I391" s="22"/>
      <c r="J391" s="22"/>
      <c r="K391" s="27">
        <v>19</v>
      </c>
      <c r="L391" s="22"/>
      <c r="M391" s="22"/>
      <c r="N391" s="22"/>
      <c r="O391" s="27">
        <v>13</v>
      </c>
      <c r="P391" s="22"/>
      <c r="Q391" s="22"/>
      <c r="R391" s="22"/>
      <c r="S391" s="21">
        <f t="shared" si="20"/>
        <v>0.68421052631578949</v>
      </c>
      <c r="T391" s="21" t="e">
        <f t="shared" si="21"/>
        <v>#DIV/0!</v>
      </c>
      <c r="U391" s="21" t="e">
        <f t="shared" si="22"/>
        <v>#DIV/0!</v>
      </c>
      <c r="V391" s="21" t="e">
        <f t="shared" si="23"/>
        <v>#DIV/0!</v>
      </c>
    </row>
    <row r="392" spans="1:22" s="11" customFormat="1" x14ac:dyDescent="0.2">
      <c r="A392" s="79"/>
      <c r="B392" s="79"/>
      <c r="C392" s="79"/>
      <c r="D392" s="38" t="s">
        <v>267</v>
      </c>
      <c r="E392" s="38" t="s">
        <v>268</v>
      </c>
      <c r="F392" s="38" t="s">
        <v>13</v>
      </c>
      <c r="G392" s="27">
        <v>3</v>
      </c>
      <c r="H392" s="22"/>
      <c r="I392" s="22"/>
      <c r="J392" s="22"/>
      <c r="K392" s="27">
        <v>57</v>
      </c>
      <c r="L392" s="22"/>
      <c r="M392" s="22"/>
      <c r="N392" s="22"/>
      <c r="O392" s="27">
        <v>5</v>
      </c>
      <c r="P392" s="22"/>
      <c r="Q392" s="22"/>
      <c r="R392" s="22"/>
      <c r="S392" s="21">
        <f t="shared" si="20"/>
        <v>8.771929824561403E-2</v>
      </c>
      <c r="T392" s="21" t="e">
        <f t="shared" si="21"/>
        <v>#DIV/0!</v>
      </c>
      <c r="U392" s="21" t="e">
        <f t="shared" si="22"/>
        <v>#DIV/0!</v>
      </c>
      <c r="V392" s="21" t="e">
        <f t="shared" si="23"/>
        <v>#DIV/0!</v>
      </c>
    </row>
    <row r="393" spans="1:22" s="11" customFormat="1" x14ac:dyDescent="0.2">
      <c r="A393" s="79"/>
      <c r="B393" s="79"/>
      <c r="C393" s="79"/>
      <c r="D393" s="38" t="s">
        <v>227</v>
      </c>
      <c r="E393" s="38" t="s">
        <v>228</v>
      </c>
      <c r="F393" s="38" t="s">
        <v>13</v>
      </c>
      <c r="G393" s="22"/>
      <c r="H393" s="22"/>
      <c r="I393" s="27">
        <v>1</v>
      </c>
      <c r="J393" s="22"/>
      <c r="K393" s="22"/>
      <c r="L393" s="22"/>
      <c r="M393" s="27">
        <v>19</v>
      </c>
      <c r="N393" s="22"/>
      <c r="O393" s="22"/>
      <c r="P393" s="22"/>
      <c r="Q393" s="27">
        <v>12</v>
      </c>
      <c r="R393" s="22"/>
      <c r="S393" s="21" t="e">
        <f t="shared" si="20"/>
        <v>#DIV/0!</v>
      </c>
      <c r="T393" s="21" t="e">
        <f t="shared" si="21"/>
        <v>#DIV/0!</v>
      </c>
      <c r="U393" s="21">
        <f t="shared" si="22"/>
        <v>0.63157894736842102</v>
      </c>
      <c r="V393" s="21" t="e">
        <f t="shared" si="23"/>
        <v>#DIV/0!</v>
      </c>
    </row>
    <row r="394" spans="1:22" s="11" customFormat="1" x14ac:dyDescent="0.2">
      <c r="A394" s="78" t="s">
        <v>241</v>
      </c>
      <c r="B394" s="78" t="s">
        <v>242</v>
      </c>
      <c r="C394" s="78" t="s">
        <v>13</v>
      </c>
      <c r="D394" s="38" t="s">
        <v>227</v>
      </c>
      <c r="E394" s="38" t="s">
        <v>228</v>
      </c>
      <c r="F394" s="38" t="s">
        <v>13</v>
      </c>
      <c r="G394" s="27">
        <v>69</v>
      </c>
      <c r="H394" s="27">
        <v>84</v>
      </c>
      <c r="I394" s="27">
        <v>71</v>
      </c>
      <c r="J394" s="27">
        <v>5</v>
      </c>
      <c r="K394" s="27">
        <v>1294</v>
      </c>
      <c r="L394" s="27">
        <v>991</v>
      </c>
      <c r="M394" s="27">
        <v>1349</v>
      </c>
      <c r="N394" s="27">
        <v>95</v>
      </c>
      <c r="O394" s="27">
        <v>555</v>
      </c>
      <c r="P394" s="27">
        <v>318</v>
      </c>
      <c r="Q394" s="27">
        <v>318</v>
      </c>
      <c r="R394" s="27">
        <v>45</v>
      </c>
      <c r="S394" s="21">
        <f t="shared" ref="S394:S447" si="24">+O394/K394</f>
        <v>0.42890262751159197</v>
      </c>
      <c r="T394" s="21">
        <f t="shared" ref="T394:T447" si="25">+P394/L394</f>
        <v>0.32088799192734613</v>
      </c>
      <c r="U394" s="21">
        <f t="shared" ref="U394:U447" si="26">+Q394/M394</f>
        <v>0.2357301704966642</v>
      </c>
      <c r="V394" s="21">
        <f t="shared" ref="V394:V447" si="27">+R394/N394</f>
        <v>0.47368421052631576</v>
      </c>
    </row>
    <row r="395" spans="1:22" s="11" customFormat="1" x14ac:dyDescent="0.2">
      <c r="A395" s="79"/>
      <c r="B395" s="79"/>
      <c r="C395" s="79"/>
      <c r="D395" s="38" t="s">
        <v>24</v>
      </c>
      <c r="E395" s="38" t="s">
        <v>25</v>
      </c>
      <c r="F395" s="38" t="s">
        <v>13</v>
      </c>
      <c r="G395" s="27">
        <v>7</v>
      </c>
      <c r="H395" s="27">
        <v>4</v>
      </c>
      <c r="I395" s="27">
        <v>3</v>
      </c>
      <c r="J395" s="22"/>
      <c r="K395" s="27">
        <v>133</v>
      </c>
      <c r="L395" s="27">
        <v>76</v>
      </c>
      <c r="M395" s="27">
        <v>57</v>
      </c>
      <c r="N395" s="22"/>
      <c r="O395" s="27">
        <v>33</v>
      </c>
      <c r="P395" s="27">
        <v>25</v>
      </c>
      <c r="Q395" s="27">
        <v>8</v>
      </c>
      <c r="R395" s="22"/>
      <c r="S395" s="21">
        <f t="shared" si="24"/>
        <v>0.24812030075187969</v>
      </c>
      <c r="T395" s="21">
        <f t="shared" si="25"/>
        <v>0.32894736842105265</v>
      </c>
      <c r="U395" s="21">
        <f t="shared" si="26"/>
        <v>0.14035087719298245</v>
      </c>
      <c r="V395" s="21" t="e">
        <f t="shared" si="27"/>
        <v>#DIV/0!</v>
      </c>
    </row>
    <row r="396" spans="1:22" s="11" customFormat="1" x14ac:dyDescent="0.2">
      <c r="A396" s="79"/>
      <c r="B396" s="79"/>
      <c r="C396" s="79"/>
      <c r="D396" s="38" t="s">
        <v>267</v>
      </c>
      <c r="E396" s="38" t="s">
        <v>268</v>
      </c>
      <c r="F396" s="38" t="s">
        <v>13</v>
      </c>
      <c r="G396" s="27">
        <v>26</v>
      </c>
      <c r="H396" s="27">
        <v>53</v>
      </c>
      <c r="I396" s="27">
        <v>42</v>
      </c>
      <c r="J396" s="27">
        <v>1</v>
      </c>
      <c r="K396" s="27">
        <v>494</v>
      </c>
      <c r="L396" s="27">
        <v>589</v>
      </c>
      <c r="M396" s="27">
        <v>798</v>
      </c>
      <c r="N396" s="27">
        <v>19</v>
      </c>
      <c r="O396" s="27">
        <v>152</v>
      </c>
      <c r="P396" s="27">
        <v>183</v>
      </c>
      <c r="Q396" s="27">
        <v>205</v>
      </c>
      <c r="R396" s="27">
        <v>7</v>
      </c>
      <c r="S396" s="21">
        <f t="shared" si="24"/>
        <v>0.30769230769230771</v>
      </c>
      <c r="T396" s="21">
        <f t="shared" si="25"/>
        <v>0.31069609507640067</v>
      </c>
      <c r="U396" s="21">
        <f t="shared" si="26"/>
        <v>0.25689223057644112</v>
      </c>
      <c r="V396" s="21">
        <f t="shared" si="27"/>
        <v>0.36842105263157893</v>
      </c>
    </row>
    <row r="397" spans="1:22" s="11" customFormat="1" x14ac:dyDescent="0.2">
      <c r="A397" s="79"/>
      <c r="B397" s="79"/>
      <c r="C397" s="79"/>
      <c r="D397" s="38" t="s">
        <v>26</v>
      </c>
      <c r="E397" s="38" t="s">
        <v>27</v>
      </c>
      <c r="F397" s="38" t="s">
        <v>13</v>
      </c>
      <c r="G397" s="27">
        <v>31</v>
      </c>
      <c r="H397" s="27">
        <v>30</v>
      </c>
      <c r="I397" s="27">
        <v>16</v>
      </c>
      <c r="J397" s="27">
        <v>4</v>
      </c>
      <c r="K397" s="27">
        <v>589</v>
      </c>
      <c r="L397" s="27">
        <v>402</v>
      </c>
      <c r="M397" s="27">
        <v>304</v>
      </c>
      <c r="N397" s="27">
        <v>76</v>
      </c>
      <c r="O397" s="27">
        <v>325</v>
      </c>
      <c r="P397" s="27">
        <v>156</v>
      </c>
      <c r="Q397" s="27">
        <v>117</v>
      </c>
      <c r="R397" s="27">
        <v>64</v>
      </c>
      <c r="S397" s="21">
        <f t="shared" si="24"/>
        <v>0.55178268251273344</v>
      </c>
      <c r="T397" s="21">
        <f t="shared" si="25"/>
        <v>0.38805970149253732</v>
      </c>
      <c r="U397" s="21">
        <f t="shared" si="26"/>
        <v>0.38486842105263158</v>
      </c>
      <c r="V397" s="21">
        <f t="shared" si="27"/>
        <v>0.84210526315789469</v>
      </c>
    </row>
    <row r="398" spans="1:22" s="11" customFormat="1" x14ac:dyDescent="0.2">
      <c r="A398" s="79"/>
      <c r="B398" s="79"/>
      <c r="C398" s="79"/>
      <c r="D398" s="38" t="s">
        <v>247</v>
      </c>
      <c r="E398" s="38" t="s">
        <v>248</v>
      </c>
      <c r="F398" s="38" t="s">
        <v>13</v>
      </c>
      <c r="G398" s="22"/>
      <c r="H398" s="27">
        <v>7</v>
      </c>
      <c r="I398" s="27">
        <v>1</v>
      </c>
      <c r="J398" s="22"/>
      <c r="K398" s="22"/>
      <c r="L398" s="27">
        <v>76</v>
      </c>
      <c r="M398" s="27">
        <v>19</v>
      </c>
      <c r="N398" s="22"/>
      <c r="O398" s="22"/>
      <c r="P398" s="27">
        <v>17</v>
      </c>
      <c r="Q398" s="27">
        <v>8</v>
      </c>
      <c r="R398" s="22"/>
      <c r="S398" s="21" t="e">
        <f t="shared" si="24"/>
        <v>#DIV/0!</v>
      </c>
      <c r="T398" s="21">
        <f t="shared" si="25"/>
        <v>0.22368421052631579</v>
      </c>
      <c r="U398" s="21">
        <f t="shared" si="26"/>
        <v>0.42105263157894735</v>
      </c>
      <c r="V398" s="21" t="e">
        <f t="shared" si="27"/>
        <v>#DIV/0!</v>
      </c>
    </row>
    <row r="399" spans="1:22" s="11" customFormat="1" x14ac:dyDescent="0.2">
      <c r="A399" s="38" t="s">
        <v>309</v>
      </c>
      <c r="B399" s="38" t="s">
        <v>310</v>
      </c>
      <c r="C399" s="38" t="s">
        <v>13</v>
      </c>
      <c r="D399" s="38" t="s">
        <v>129</v>
      </c>
      <c r="E399" s="38" t="s">
        <v>130</v>
      </c>
      <c r="F399" s="38" t="s">
        <v>13</v>
      </c>
      <c r="G399" s="27">
        <v>6</v>
      </c>
      <c r="H399" s="22"/>
      <c r="I399" s="22"/>
      <c r="J399" s="22"/>
      <c r="K399" s="27">
        <v>288</v>
      </c>
      <c r="L399" s="22"/>
      <c r="M399" s="22"/>
      <c r="N399" s="22"/>
      <c r="O399" s="27">
        <v>94</v>
      </c>
      <c r="P399" s="22"/>
      <c r="Q399" s="22"/>
      <c r="R399" s="22"/>
      <c r="S399" s="21">
        <f t="shared" si="24"/>
        <v>0.3263888888888889</v>
      </c>
      <c r="T399" s="21" t="e">
        <f t="shared" si="25"/>
        <v>#DIV/0!</v>
      </c>
      <c r="U399" s="21" t="e">
        <f t="shared" si="26"/>
        <v>#DIV/0!</v>
      </c>
      <c r="V399" s="21" t="e">
        <f t="shared" si="27"/>
        <v>#DIV/0!</v>
      </c>
    </row>
    <row r="400" spans="1:22" s="11" customFormat="1" x14ac:dyDescent="0.2">
      <c r="A400" s="78" t="s">
        <v>158</v>
      </c>
      <c r="B400" s="78" t="s">
        <v>159</v>
      </c>
      <c r="C400" s="78" t="s">
        <v>13</v>
      </c>
      <c r="D400" s="38" t="s">
        <v>11</v>
      </c>
      <c r="E400" s="38" t="s">
        <v>12</v>
      </c>
      <c r="F400" s="38" t="s">
        <v>13</v>
      </c>
      <c r="G400" s="27">
        <v>508</v>
      </c>
      <c r="H400" s="27">
        <v>234</v>
      </c>
      <c r="I400" s="27">
        <v>365</v>
      </c>
      <c r="J400" s="27">
        <v>30</v>
      </c>
      <c r="K400" s="27">
        <v>26309</v>
      </c>
      <c r="L400" s="27">
        <v>11904</v>
      </c>
      <c r="M400" s="27">
        <v>16716</v>
      </c>
      <c r="N400" s="27">
        <v>1415</v>
      </c>
      <c r="O400" s="27">
        <v>21980</v>
      </c>
      <c r="P400" s="27">
        <v>9868</v>
      </c>
      <c r="Q400" s="27">
        <v>15578</v>
      </c>
      <c r="R400" s="27">
        <v>1408</v>
      </c>
      <c r="S400" s="21">
        <f t="shared" si="24"/>
        <v>0.83545554753126305</v>
      </c>
      <c r="T400" s="21">
        <f t="shared" si="25"/>
        <v>0.82896505376344087</v>
      </c>
      <c r="U400" s="21">
        <f t="shared" si="26"/>
        <v>0.93192151232352238</v>
      </c>
      <c r="V400" s="21">
        <f t="shared" si="27"/>
        <v>0.99505300353356896</v>
      </c>
    </row>
    <row r="401" spans="1:22" s="11" customFormat="1" x14ac:dyDescent="0.2">
      <c r="A401" s="79"/>
      <c r="B401" s="79"/>
      <c r="C401" s="79"/>
      <c r="D401" s="38" t="s">
        <v>20</v>
      </c>
      <c r="E401" s="38" t="s">
        <v>21</v>
      </c>
      <c r="F401" s="38" t="s">
        <v>13</v>
      </c>
      <c r="G401" s="27">
        <v>1072</v>
      </c>
      <c r="H401" s="27">
        <v>390</v>
      </c>
      <c r="I401" s="27">
        <v>991</v>
      </c>
      <c r="J401" s="27">
        <v>89</v>
      </c>
      <c r="K401" s="27">
        <v>64897</v>
      </c>
      <c r="L401" s="27">
        <v>20589</v>
      </c>
      <c r="M401" s="27">
        <v>50836</v>
      </c>
      <c r="N401" s="27">
        <v>4903</v>
      </c>
      <c r="O401" s="27">
        <v>49128</v>
      </c>
      <c r="P401" s="27">
        <v>14560</v>
      </c>
      <c r="Q401" s="27">
        <v>41562</v>
      </c>
      <c r="R401" s="27">
        <v>4599</v>
      </c>
      <c r="S401" s="21">
        <f t="shared" si="24"/>
        <v>0.75701496217082453</v>
      </c>
      <c r="T401" s="21">
        <f t="shared" si="25"/>
        <v>0.70717373354703972</v>
      </c>
      <c r="U401" s="21">
        <f t="shared" si="26"/>
        <v>0.81757022582421901</v>
      </c>
      <c r="V401" s="21">
        <f t="shared" si="27"/>
        <v>0.93799714460534367</v>
      </c>
    </row>
    <row r="402" spans="1:22" s="11" customFormat="1" x14ac:dyDescent="0.2">
      <c r="A402" s="79"/>
      <c r="B402" s="79"/>
      <c r="C402" s="79"/>
      <c r="D402" s="38" t="s">
        <v>150</v>
      </c>
      <c r="E402" s="38" t="s">
        <v>151</v>
      </c>
      <c r="F402" s="38" t="s">
        <v>13</v>
      </c>
      <c r="G402" s="27">
        <v>1</v>
      </c>
      <c r="H402" s="22"/>
      <c r="I402" s="22"/>
      <c r="J402" s="22"/>
      <c r="K402" s="27">
        <v>67</v>
      </c>
      <c r="L402" s="22"/>
      <c r="M402" s="22"/>
      <c r="N402" s="22"/>
      <c r="O402" s="27">
        <v>41</v>
      </c>
      <c r="P402" s="22"/>
      <c r="Q402" s="22"/>
      <c r="R402" s="22"/>
      <c r="S402" s="21">
        <f t="shared" si="24"/>
        <v>0.61194029850746268</v>
      </c>
      <c r="T402" s="21" t="e">
        <f t="shared" si="25"/>
        <v>#DIV/0!</v>
      </c>
      <c r="U402" s="21" t="e">
        <f t="shared" si="26"/>
        <v>#DIV/0!</v>
      </c>
      <c r="V402" s="21" t="e">
        <f t="shared" si="27"/>
        <v>#DIV/0!</v>
      </c>
    </row>
    <row r="403" spans="1:22" s="11" customFormat="1" x14ac:dyDescent="0.2">
      <c r="A403" s="79"/>
      <c r="B403" s="79"/>
      <c r="C403" s="79"/>
      <c r="D403" s="38" t="s">
        <v>303</v>
      </c>
      <c r="E403" s="38" t="s">
        <v>304</v>
      </c>
      <c r="F403" s="38" t="s">
        <v>13</v>
      </c>
      <c r="G403" s="22"/>
      <c r="H403" s="27">
        <v>1</v>
      </c>
      <c r="I403" s="22"/>
      <c r="J403" s="22"/>
      <c r="K403" s="22"/>
      <c r="L403" s="27">
        <v>48</v>
      </c>
      <c r="M403" s="22"/>
      <c r="N403" s="22"/>
      <c r="O403" s="22"/>
      <c r="P403" s="27">
        <v>13</v>
      </c>
      <c r="Q403" s="22"/>
      <c r="R403" s="22"/>
      <c r="S403" s="21" t="e">
        <f t="shared" si="24"/>
        <v>#DIV/0!</v>
      </c>
      <c r="T403" s="21">
        <f t="shared" si="25"/>
        <v>0.27083333333333331</v>
      </c>
      <c r="U403" s="21" t="e">
        <f t="shared" si="26"/>
        <v>#DIV/0!</v>
      </c>
      <c r="V403" s="21" t="e">
        <f t="shared" si="27"/>
        <v>#DIV/0!</v>
      </c>
    </row>
    <row r="404" spans="1:22" s="11" customFormat="1" x14ac:dyDescent="0.2">
      <c r="A404" s="38" t="s">
        <v>313</v>
      </c>
      <c r="B404" s="38" t="s">
        <v>314</v>
      </c>
      <c r="C404" s="38" t="s">
        <v>13</v>
      </c>
      <c r="D404" s="38" t="s">
        <v>129</v>
      </c>
      <c r="E404" s="38" t="s">
        <v>130</v>
      </c>
      <c r="F404" s="38" t="s">
        <v>13</v>
      </c>
      <c r="G404" s="27">
        <v>8</v>
      </c>
      <c r="H404" s="22"/>
      <c r="I404" s="22"/>
      <c r="J404" s="22"/>
      <c r="K404" s="27">
        <v>382</v>
      </c>
      <c r="L404" s="22"/>
      <c r="M404" s="22"/>
      <c r="N404" s="22"/>
      <c r="O404" s="27">
        <v>125</v>
      </c>
      <c r="P404" s="22"/>
      <c r="Q404" s="22"/>
      <c r="R404" s="22"/>
      <c r="S404" s="21">
        <f t="shared" si="24"/>
        <v>0.32722513089005234</v>
      </c>
      <c r="T404" s="21" t="e">
        <f t="shared" si="25"/>
        <v>#DIV/0!</v>
      </c>
      <c r="U404" s="21" t="e">
        <f t="shared" si="26"/>
        <v>#DIV/0!</v>
      </c>
      <c r="V404" s="21" t="e">
        <f t="shared" si="27"/>
        <v>#DIV/0!</v>
      </c>
    </row>
    <row r="405" spans="1:22" s="11" customFormat="1" x14ac:dyDescent="0.2">
      <c r="A405" s="78" t="s">
        <v>301</v>
      </c>
      <c r="B405" s="78" t="s">
        <v>302</v>
      </c>
      <c r="C405" s="78" t="s">
        <v>13</v>
      </c>
      <c r="D405" s="38" t="s">
        <v>148</v>
      </c>
      <c r="E405" s="38" t="s">
        <v>149</v>
      </c>
      <c r="F405" s="38" t="s">
        <v>13</v>
      </c>
      <c r="G405" s="27">
        <v>101</v>
      </c>
      <c r="H405" s="27">
        <v>44</v>
      </c>
      <c r="I405" s="27">
        <v>213</v>
      </c>
      <c r="J405" s="27">
        <v>23</v>
      </c>
      <c r="K405" s="27">
        <v>2893</v>
      </c>
      <c r="L405" s="27">
        <v>2099</v>
      </c>
      <c r="M405" s="27">
        <v>10195</v>
      </c>
      <c r="N405" s="27">
        <v>1104</v>
      </c>
      <c r="O405" s="27">
        <v>2377</v>
      </c>
      <c r="P405" s="27">
        <v>1623</v>
      </c>
      <c r="Q405" s="27">
        <v>8115</v>
      </c>
      <c r="R405" s="27">
        <v>1040</v>
      </c>
      <c r="S405" s="21">
        <f t="shared" si="24"/>
        <v>0.82163843760801936</v>
      </c>
      <c r="T405" s="21">
        <f t="shared" si="25"/>
        <v>0.77322534540257271</v>
      </c>
      <c r="U405" s="21">
        <f t="shared" si="26"/>
        <v>0.79597842079450709</v>
      </c>
      <c r="V405" s="21">
        <f t="shared" si="27"/>
        <v>0.94202898550724634</v>
      </c>
    </row>
    <row r="406" spans="1:22" s="11" customFormat="1" x14ac:dyDescent="0.2">
      <c r="A406" s="79"/>
      <c r="B406" s="79"/>
      <c r="C406" s="79"/>
      <c r="D406" s="38" t="s">
        <v>17</v>
      </c>
      <c r="E406" s="38" t="s">
        <v>18</v>
      </c>
      <c r="F406" s="38" t="s">
        <v>13</v>
      </c>
      <c r="G406" s="22"/>
      <c r="H406" s="22"/>
      <c r="I406" s="27">
        <v>3</v>
      </c>
      <c r="J406" s="22"/>
      <c r="K406" s="22"/>
      <c r="L406" s="22"/>
      <c r="M406" s="27">
        <v>144</v>
      </c>
      <c r="N406" s="22"/>
      <c r="O406" s="22"/>
      <c r="P406" s="22"/>
      <c r="Q406" s="27">
        <v>128</v>
      </c>
      <c r="R406" s="22"/>
      <c r="S406" s="21" t="e">
        <f t="shared" si="24"/>
        <v>#DIV/0!</v>
      </c>
      <c r="T406" s="21" t="e">
        <f t="shared" si="25"/>
        <v>#DIV/0!</v>
      </c>
      <c r="U406" s="21">
        <f t="shared" si="26"/>
        <v>0.88888888888888884</v>
      </c>
      <c r="V406" s="21" t="e">
        <f t="shared" si="27"/>
        <v>#DIV/0!</v>
      </c>
    </row>
    <row r="407" spans="1:22" s="11" customFormat="1" x14ac:dyDescent="0.2">
      <c r="A407" s="38" t="s">
        <v>261</v>
      </c>
      <c r="B407" s="38" t="s">
        <v>262</v>
      </c>
      <c r="C407" s="38" t="s">
        <v>13</v>
      </c>
      <c r="D407" s="38" t="s">
        <v>11</v>
      </c>
      <c r="E407" s="38" t="s">
        <v>12</v>
      </c>
      <c r="F407" s="38" t="s">
        <v>13</v>
      </c>
      <c r="G407" s="27">
        <v>84</v>
      </c>
      <c r="H407" s="27">
        <v>49</v>
      </c>
      <c r="I407" s="27">
        <v>105</v>
      </c>
      <c r="J407" s="27">
        <v>10</v>
      </c>
      <c r="K407" s="27">
        <v>4005</v>
      </c>
      <c r="L407" s="27">
        <v>2327</v>
      </c>
      <c r="M407" s="27">
        <v>4895</v>
      </c>
      <c r="N407" s="27">
        <v>422</v>
      </c>
      <c r="O407" s="27">
        <v>3223</v>
      </c>
      <c r="P407" s="27">
        <v>1634</v>
      </c>
      <c r="Q407" s="27">
        <v>4046</v>
      </c>
      <c r="R407" s="27">
        <v>400</v>
      </c>
      <c r="S407" s="21">
        <f t="shared" si="24"/>
        <v>0.80474406991260927</v>
      </c>
      <c r="T407" s="21">
        <f t="shared" si="25"/>
        <v>0.70219166308551784</v>
      </c>
      <c r="U407" s="21">
        <f t="shared" si="26"/>
        <v>0.82655771195097039</v>
      </c>
      <c r="V407" s="21">
        <f t="shared" si="27"/>
        <v>0.94786729857819907</v>
      </c>
    </row>
    <row r="408" spans="1:22" s="11" customFormat="1" x14ac:dyDescent="0.2">
      <c r="A408" s="78" t="s">
        <v>263</v>
      </c>
      <c r="B408" s="78" t="s">
        <v>264</v>
      </c>
      <c r="C408" s="78" t="s">
        <v>13</v>
      </c>
      <c r="D408" s="38" t="s">
        <v>291</v>
      </c>
      <c r="E408" s="38" t="s">
        <v>292</v>
      </c>
      <c r="F408" s="38" t="s">
        <v>13</v>
      </c>
      <c r="G408" s="27">
        <v>76</v>
      </c>
      <c r="H408" s="27">
        <v>15</v>
      </c>
      <c r="I408" s="27">
        <v>16</v>
      </c>
      <c r="J408" s="27">
        <v>13</v>
      </c>
      <c r="K408" s="27">
        <v>3017</v>
      </c>
      <c r="L408" s="27">
        <v>716</v>
      </c>
      <c r="M408" s="27">
        <v>784</v>
      </c>
      <c r="N408" s="27">
        <v>637</v>
      </c>
      <c r="O408" s="27">
        <v>1992</v>
      </c>
      <c r="P408" s="27">
        <v>569</v>
      </c>
      <c r="Q408" s="27">
        <v>600</v>
      </c>
      <c r="R408" s="27">
        <v>513</v>
      </c>
      <c r="S408" s="21">
        <f t="shared" si="24"/>
        <v>0.66025853496851172</v>
      </c>
      <c r="T408" s="21">
        <f t="shared" si="25"/>
        <v>0.79469273743016755</v>
      </c>
      <c r="U408" s="21">
        <f t="shared" si="26"/>
        <v>0.76530612244897955</v>
      </c>
      <c r="V408" s="21">
        <f t="shared" si="27"/>
        <v>0.80533751962323386</v>
      </c>
    </row>
    <row r="409" spans="1:22" s="11" customFormat="1" x14ac:dyDescent="0.2">
      <c r="A409" s="79"/>
      <c r="B409" s="79"/>
      <c r="C409" s="79"/>
      <c r="D409" s="38" t="s">
        <v>11</v>
      </c>
      <c r="E409" s="38" t="s">
        <v>12</v>
      </c>
      <c r="F409" s="38" t="s">
        <v>13</v>
      </c>
      <c r="G409" s="27">
        <v>988</v>
      </c>
      <c r="H409" s="27">
        <v>328</v>
      </c>
      <c r="I409" s="27">
        <v>590</v>
      </c>
      <c r="J409" s="27">
        <v>60</v>
      </c>
      <c r="K409" s="27">
        <v>47399</v>
      </c>
      <c r="L409" s="27">
        <v>15728</v>
      </c>
      <c r="M409" s="27">
        <v>29915</v>
      </c>
      <c r="N409" s="27">
        <v>2956</v>
      </c>
      <c r="O409" s="27">
        <v>38998</v>
      </c>
      <c r="P409" s="27">
        <v>12416</v>
      </c>
      <c r="Q409" s="27">
        <v>23064</v>
      </c>
      <c r="R409" s="27">
        <v>2674</v>
      </c>
      <c r="S409" s="21">
        <f t="shared" si="24"/>
        <v>0.82275997383911048</v>
      </c>
      <c r="T409" s="21">
        <f t="shared" si="25"/>
        <v>0.78942014242115977</v>
      </c>
      <c r="U409" s="21">
        <f t="shared" si="26"/>
        <v>0.77098445595854925</v>
      </c>
      <c r="V409" s="21">
        <f t="shared" si="27"/>
        <v>0.9046008119079838</v>
      </c>
    </row>
    <row r="410" spans="1:22" s="11" customFormat="1" x14ac:dyDescent="0.2">
      <c r="A410" s="79"/>
      <c r="B410" s="79"/>
      <c r="C410" s="79"/>
      <c r="D410" s="38" t="s">
        <v>223</v>
      </c>
      <c r="E410" s="38" t="s">
        <v>224</v>
      </c>
      <c r="F410" s="38" t="s">
        <v>13</v>
      </c>
      <c r="G410" s="27">
        <v>3</v>
      </c>
      <c r="H410" s="27">
        <v>8</v>
      </c>
      <c r="I410" s="27">
        <v>13</v>
      </c>
      <c r="J410" s="22"/>
      <c r="K410" s="27">
        <v>55</v>
      </c>
      <c r="L410" s="27">
        <v>137</v>
      </c>
      <c r="M410" s="27">
        <v>225</v>
      </c>
      <c r="N410" s="22"/>
      <c r="O410" s="27">
        <v>50</v>
      </c>
      <c r="P410" s="27">
        <v>110</v>
      </c>
      <c r="Q410" s="27">
        <v>167</v>
      </c>
      <c r="R410" s="22"/>
      <c r="S410" s="21">
        <f t="shared" si="24"/>
        <v>0.90909090909090906</v>
      </c>
      <c r="T410" s="21">
        <f t="shared" si="25"/>
        <v>0.8029197080291971</v>
      </c>
      <c r="U410" s="21">
        <f t="shared" si="26"/>
        <v>0.74222222222222223</v>
      </c>
      <c r="V410" s="21" t="e">
        <f t="shared" si="27"/>
        <v>#DIV/0!</v>
      </c>
    </row>
    <row r="411" spans="1:22" s="11" customFormat="1" x14ac:dyDescent="0.2">
      <c r="A411" s="79"/>
      <c r="B411" s="79"/>
      <c r="C411" s="79"/>
      <c r="D411" s="38" t="s">
        <v>20</v>
      </c>
      <c r="E411" s="38" t="s">
        <v>21</v>
      </c>
      <c r="F411" s="38" t="s">
        <v>13</v>
      </c>
      <c r="G411" s="27">
        <v>355</v>
      </c>
      <c r="H411" s="27">
        <v>115</v>
      </c>
      <c r="I411" s="27">
        <v>149</v>
      </c>
      <c r="J411" s="27">
        <v>13</v>
      </c>
      <c r="K411" s="27">
        <v>13848</v>
      </c>
      <c r="L411" s="27">
        <v>5659</v>
      </c>
      <c r="M411" s="27">
        <v>7372</v>
      </c>
      <c r="N411" s="27">
        <v>707</v>
      </c>
      <c r="O411" s="27">
        <v>9746</v>
      </c>
      <c r="P411" s="27">
        <v>3502</v>
      </c>
      <c r="Q411" s="27">
        <v>5110</v>
      </c>
      <c r="R411" s="27">
        <v>578</v>
      </c>
      <c r="S411" s="21">
        <f t="shared" si="24"/>
        <v>0.70378393991912191</v>
      </c>
      <c r="T411" s="21">
        <f t="shared" si="25"/>
        <v>0.61883725039759674</v>
      </c>
      <c r="U411" s="21">
        <f t="shared" si="26"/>
        <v>0.69316332067281605</v>
      </c>
      <c r="V411" s="21">
        <f t="shared" si="27"/>
        <v>0.81753889674681757</v>
      </c>
    </row>
    <row r="412" spans="1:22" s="11" customFormat="1" x14ac:dyDescent="0.2">
      <c r="A412" s="79"/>
      <c r="B412" s="79"/>
      <c r="C412" s="79"/>
      <c r="D412" s="38" t="s">
        <v>148</v>
      </c>
      <c r="E412" s="38" t="s">
        <v>149</v>
      </c>
      <c r="F412" s="38" t="s">
        <v>13</v>
      </c>
      <c r="G412" s="27">
        <v>2865</v>
      </c>
      <c r="H412" s="27">
        <v>1264</v>
      </c>
      <c r="I412" s="27">
        <v>2455</v>
      </c>
      <c r="J412" s="27">
        <v>240</v>
      </c>
      <c r="K412" s="27">
        <v>134538</v>
      </c>
      <c r="L412" s="27">
        <v>61331</v>
      </c>
      <c r="M412" s="27">
        <v>119292</v>
      </c>
      <c r="N412" s="27">
        <v>11648</v>
      </c>
      <c r="O412" s="27">
        <v>110576</v>
      </c>
      <c r="P412" s="27">
        <v>49286</v>
      </c>
      <c r="Q412" s="27">
        <v>102086</v>
      </c>
      <c r="R412" s="27">
        <v>10554</v>
      </c>
      <c r="S412" s="21">
        <f t="shared" si="24"/>
        <v>0.82189418602922593</v>
      </c>
      <c r="T412" s="21">
        <f t="shared" si="25"/>
        <v>0.80360665894898176</v>
      </c>
      <c r="U412" s="21">
        <f t="shared" si="26"/>
        <v>0.8557656842034671</v>
      </c>
      <c r="V412" s="21">
        <f t="shared" si="27"/>
        <v>0.90607829670329665</v>
      </c>
    </row>
    <row r="413" spans="1:22" s="11" customFormat="1" x14ac:dyDescent="0.2">
      <c r="A413" s="79"/>
      <c r="B413" s="79"/>
      <c r="C413" s="79"/>
      <c r="D413" s="38" t="s">
        <v>17</v>
      </c>
      <c r="E413" s="38" t="s">
        <v>18</v>
      </c>
      <c r="F413" s="38" t="s">
        <v>13</v>
      </c>
      <c r="G413" s="22"/>
      <c r="H413" s="27">
        <v>4</v>
      </c>
      <c r="I413" s="27">
        <v>44</v>
      </c>
      <c r="J413" s="27">
        <v>6</v>
      </c>
      <c r="K413" s="22"/>
      <c r="L413" s="27">
        <v>196</v>
      </c>
      <c r="M413" s="27">
        <v>2087</v>
      </c>
      <c r="N413" s="27">
        <v>288</v>
      </c>
      <c r="O413" s="22"/>
      <c r="P413" s="27">
        <v>124</v>
      </c>
      <c r="Q413" s="27">
        <v>1790</v>
      </c>
      <c r="R413" s="27">
        <v>252</v>
      </c>
      <c r="S413" s="21" t="e">
        <f t="shared" si="24"/>
        <v>#DIV/0!</v>
      </c>
      <c r="T413" s="21">
        <f t="shared" si="25"/>
        <v>0.63265306122448983</v>
      </c>
      <c r="U413" s="21">
        <f t="shared" si="26"/>
        <v>0.85769046478198374</v>
      </c>
      <c r="V413" s="21">
        <f t="shared" si="27"/>
        <v>0.875</v>
      </c>
    </row>
    <row r="414" spans="1:22" s="11" customFormat="1" x14ac:dyDescent="0.2">
      <c r="A414" s="79"/>
      <c r="B414" s="79"/>
      <c r="C414" s="79"/>
      <c r="D414" s="38" t="s">
        <v>293</v>
      </c>
      <c r="E414" s="38" t="s">
        <v>294</v>
      </c>
      <c r="F414" s="38" t="s">
        <v>13</v>
      </c>
      <c r="G414" s="22"/>
      <c r="H414" s="27">
        <v>10</v>
      </c>
      <c r="I414" s="27">
        <v>181</v>
      </c>
      <c r="J414" s="27">
        <v>18</v>
      </c>
      <c r="K414" s="22"/>
      <c r="L414" s="27">
        <v>190</v>
      </c>
      <c r="M414" s="27">
        <v>3439</v>
      </c>
      <c r="N414" s="27">
        <v>342</v>
      </c>
      <c r="O414" s="22"/>
      <c r="P414" s="27">
        <v>173</v>
      </c>
      <c r="Q414" s="27">
        <v>2754</v>
      </c>
      <c r="R414" s="27">
        <v>243</v>
      </c>
      <c r="S414" s="21" t="e">
        <f t="shared" si="24"/>
        <v>#DIV/0!</v>
      </c>
      <c r="T414" s="21">
        <f t="shared" si="25"/>
        <v>0.91052631578947374</v>
      </c>
      <c r="U414" s="21">
        <f t="shared" si="26"/>
        <v>0.80081419017156152</v>
      </c>
      <c r="V414" s="21">
        <f t="shared" si="27"/>
        <v>0.71052631578947367</v>
      </c>
    </row>
    <row r="415" spans="1:22" s="11" customFormat="1" x14ac:dyDescent="0.2">
      <c r="A415" s="78" t="s">
        <v>271</v>
      </c>
      <c r="B415" s="78" t="s">
        <v>272</v>
      </c>
      <c r="C415" s="78" t="s">
        <v>13</v>
      </c>
      <c r="D415" s="38" t="s">
        <v>11</v>
      </c>
      <c r="E415" s="38" t="s">
        <v>12</v>
      </c>
      <c r="F415" s="38" t="s">
        <v>13</v>
      </c>
      <c r="G415" s="27">
        <v>319</v>
      </c>
      <c r="H415" s="27">
        <v>104</v>
      </c>
      <c r="I415" s="27">
        <v>202</v>
      </c>
      <c r="J415" s="27">
        <v>18</v>
      </c>
      <c r="K415" s="27">
        <v>15250</v>
      </c>
      <c r="L415" s="27">
        <v>4997</v>
      </c>
      <c r="M415" s="27">
        <v>9610</v>
      </c>
      <c r="N415" s="27">
        <v>864</v>
      </c>
      <c r="O415" s="27">
        <v>13284</v>
      </c>
      <c r="P415" s="27">
        <v>4165</v>
      </c>
      <c r="Q415" s="27">
        <v>8562</v>
      </c>
      <c r="R415" s="27">
        <v>730</v>
      </c>
      <c r="S415" s="21">
        <f t="shared" si="24"/>
        <v>0.87108196721311471</v>
      </c>
      <c r="T415" s="21">
        <f t="shared" si="25"/>
        <v>0.83350010006003605</v>
      </c>
      <c r="U415" s="21">
        <f t="shared" si="26"/>
        <v>0.89094693028095728</v>
      </c>
      <c r="V415" s="21">
        <f t="shared" si="27"/>
        <v>0.84490740740740744</v>
      </c>
    </row>
    <row r="416" spans="1:22" s="11" customFormat="1" x14ac:dyDescent="0.2">
      <c r="A416" s="79"/>
      <c r="B416" s="79"/>
      <c r="C416" s="79"/>
      <c r="D416" s="38" t="s">
        <v>20</v>
      </c>
      <c r="E416" s="38" t="s">
        <v>21</v>
      </c>
      <c r="F416" s="38" t="s">
        <v>13</v>
      </c>
      <c r="G416" s="27">
        <v>11</v>
      </c>
      <c r="H416" s="27">
        <v>23</v>
      </c>
      <c r="I416" s="22"/>
      <c r="J416" s="22"/>
      <c r="K416" s="27">
        <v>528</v>
      </c>
      <c r="L416" s="27">
        <v>1104</v>
      </c>
      <c r="M416" s="22"/>
      <c r="N416" s="22"/>
      <c r="O416" s="27">
        <v>449</v>
      </c>
      <c r="P416" s="27">
        <v>786</v>
      </c>
      <c r="Q416" s="22"/>
      <c r="R416" s="22"/>
      <c r="S416" s="21">
        <f t="shared" si="24"/>
        <v>0.85037878787878785</v>
      </c>
      <c r="T416" s="21">
        <f t="shared" si="25"/>
        <v>0.71195652173913049</v>
      </c>
      <c r="U416" s="21" t="e">
        <f t="shared" si="26"/>
        <v>#DIV/0!</v>
      </c>
      <c r="V416" s="21" t="e">
        <f t="shared" si="27"/>
        <v>#DIV/0!</v>
      </c>
    </row>
    <row r="417" spans="1:22" s="11" customFormat="1" x14ac:dyDescent="0.2">
      <c r="A417" s="79"/>
      <c r="B417" s="79"/>
      <c r="C417" s="79"/>
      <c r="D417" s="38" t="s">
        <v>285</v>
      </c>
      <c r="E417" s="38" t="s">
        <v>286</v>
      </c>
      <c r="F417" s="38" t="s">
        <v>13</v>
      </c>
      <c r="G417" s="27">
        <v>55</v>
      </c>
      <c r="H417" s="27">
        <v>11</v>
      </c>
      <c r="I417" s="27">
        <v>13</v>
      </c>
      <c r="J417" s="22"/>
      <c r="K417" s="27">
        <v>2320</v>
      </c>
      <c r="L417" s="27">
        <v>464</v>
      </c>
      <c r="M417" s="27">
        <v>598</v>
      </c>
      <c r="N417" s="22"/>
      <c r="O417" s="27">
        <v>1869</v>
      </c>
      <c r="P417" s="27">
        <v>374</v>
      </c>
      <c r="Q417" s="27">
        <v>419</v>
      </c>
      <c r="R417" s="22"/>
      <c r="S417" s="21">
        <f t="shared" si="24"/>
        <v>0.80560344827586206</v>
      </c>
      <c r="T417" s="21">
        <f t="shared" si="25"/>
        <v>0.80603448275862066</v>
      </c>
      <c r="U417" s="21">
        <f t="shared" si="26"/>
        <v>0.70066889632107021</v>
      </c>
      <c r="V417" s="21" t="e">
        <f t="shared" si="27"/>
        <v>#DIV/0!</v>
      </c>
    </row>
    <row r="418" spans="1:22" s="11" customFormat="1" x14ac:dyDescent="0.2">
      <c r="A418" s="79"/>
      <c r="B418" s="79"/>
      <c r="C418" s="79"/>
      <c r="D418" s="38" t="s">
        <v>307</v>
      </c>
      <c r="E418" s="38" t="s">
        <v>308</v>
      </c>
      <c r="F418" s="38" t="s">
        <v>13</v>
      </c>
      <c r="G418" s="22"/>
      <c r="H418" s="27">
        <v>2</v>
      </c>
      <c r="I418" s="22"/>
      <c r="J418" s="22"/>
      <c r="K418" s="22"/>
      <c r="L418" s="27">
        <v>58</v>
      </c>
      <c r="M418" s="22"/>
      <c r="N418" s="22"/>
      <c r="O418" s="22"/>
      <c r="P418" s="27">
        <v>35</v>
      </c>
      <c r="Q418" s="22"/>
      <c r="R418" s="22"/>
      <c r="S418" s="21" t="e">
        <f t="shared" si="24"/>
        <v>#DIV/0!</v>
      </c>
      <c r="T418" s="21">
        <f t="shared" si="25"/>
        <v>0.60344827586206895</v>
      </c>
      <c r="U418" s="21" t="e">
        <f t="shared" si="26"/>
        <v>#DIV/0!</v>
      </c>
      <c r="V418" s="21" t="e">
        <f t="shared" si="27"/>
        <v>#DIV/0!</v>
      </c>
    </row>
    <row r="419" spans="1:22" s="11" customFormat="1" x14ac:dyDescent="0.2">
      <c r="A419" s="38" t="s">
        <v>257</v>
      </c>
      <c r="B419" s="38" t="s">
        <v>258</v>
      </c>
      <c r="C419" s="38" t="s">
        <v>13</v>
      </c>
      <c r="D419" s="38" t="s">
        <v>26</v>
      </c>
      <c r="E419" s="38" t="s">
        <v>27</v>
      </c>
      <c r="F419" s="38" t="s">
        <v>13</v>
      </c>
      <c r="G419" s="27">
        <v>2</v>
      </c>
      <c r="H419" s="22"/>
      <c r="I419" s="22"/>
      <c r="J419" s="22"/>
      <c r="K419" s="27">
        <v>38</v>
      </c>
      <c r="L419" s="22"/>
      <c r="M419" s="22"/>
      <c r="N419" s="22"/>
      <c r="O419" s="27">
        <v>13</v>
      </c>
      <c r="P419" s="22"/>
      <c r="Q419" s="22"/>
      <c r="R419" s="22"/>
      <c r="S419" s="21">
        <f t="shared" si="24"/>
        <v>0.34210526315789475</v>
      </c>
      <c r="T419" s="21" t="e">
        <f t="shared" si="25"/>
        <v>#DIV/0!</v>
      </c>
      <c r="U419" s="21" t="e">
        <f t="shared" si="26"/>
        <v>#DIV/0!</v>
      </c>
      <c r="V419" s="21" t="e">
        <f t="shared" si="27"/>
        <v>#DIV/0!</v>
      </c>
    </row>
    <row r="420" spans="1:22" s="11" customFormat="1" x14ac:dyDescent="0.2">
      <c r="A420" s="78" t="s">
        <v>138</v>
      </c>
      <c r="B420" s="78" t="s">
        <v>139</v>
      </c>
      <c r="C420" s="78" t="s">
        <v>13</v>
      </c>
      <c r="D420" s="38" t="s">
        <v>31</v>
      </c>
      <c r="E420" s="38" t="s">
        <v>32</v>
      </c>
      <c r="F420" s="38" t="s">
        <v>13</v>
      </c>
      <c r="G420" s="27">
        <v>361</v>
      </c>
      <c r="H420" s="27">
        <v>68</v>
      </c>
      <c r="I420" s="22"/>
      <c r="J420" s="27">
        <v>1</v>
      </c>
      <c r="K420" s="27">
        <v>17165</v>
      </c>
      <c r="L420" s="27">
        <v>3299</v>
      </c>
      <c r="M420" s="22"/>
      <c r="N420" s="27">
        <v>49</v>
      </c>
      <c r="O420" s="27">
        <v>9225</v>
      </c>
      <c r="P420" s="27">
        <v>1745</v>
      </c>
      <c r="Q420" s="22"/>
      <c r="R420" s="27">
        <v>35</v>
      </c>
      <c r="S420" s="21">
        <f t="shared" si="24"/>
        <v>0.53743081852607044</v>
      </c>
      <c r="T420" s="21">
        <f t="shared" si="25"/>
        <v>0.52894816611094275</v>
      </c>
      <c r="U420" s="21" t="e">
        <f t="shared" si="26"/>
        <v>#DIV/0!</v>
      </c>
      <c r="V420" s="21">
        <f t="shared" si="27"/>
        <v>0.7142857142857143</v>
      </c>
    </row>
    <row r="421" spans="1:22" s="11" customFormat="1" x14ac:dyDescent="0.2">
      <c r="A421" s="79"/>
      <c r="B421" s="79"/>
      <c r="C421" s="79"/>
      <c r="D421" s="38" t="s">
        <v>33</v>
      </c>
      <c r="E421" s="38" t="s">
        <v>34</v>
      </c>
      <c r="F421" s="38" t="s">
        <v>13</v>
      </c>
      <c r="G421" s="27">
        <v>3</v>
      </c>
      <c r="H421" s="22"/>
      <c r="I421" s="22"/>
      <c r="J421" s="22"/>
      <c r="K421" s="27">
        <v>144</v>
      </c>
      <c r="L421" s="22"/>
      <c r="M421" s="22"/>
      <c r="N421" s="22"/>
      <c r="O421" s="27">
        <v>45</v>
      </c>
      <c r="P421" s="22"/>
      <c r="Q421" s="22"/>
      <c r="R421" s="22"/>
      <c r="S421" s="21">
        <f t="shared" si="24"/>
        <v>0.3125</v>
      </c>
      <c r="T421" s="21" t="e">
        <f t="shared" si="25"/>
        <v>#DIV/0!</v>
      </c>
      <c r="U421" s="21" t="e">
        <f t="shared" si="26"/>
        <v>#DIV/0!</v>
      </c>
      <c r="V421" s="21" t="e">
        <f t="shared" si="27"/>
        <v>#DIV/0!</v>
      </c>
    </row>
    <row r="422" spans="1:22" s="11" customFormat="1" x14ac:dyDescent="0.2">
      <c r="A422" s="79"/>
      <c r="B422" s="79"/>
      <c r="C422" s="79"/>
      <c r="D422" s="38" t="s">
        <v>11</v>
      </c>
      <c r="E422" s="38" t="s">
        <v>12</v>
      </c>
      <c r="F422" s="38" t="s">
        <v>13</v>
      </c>
      <c r="G422" s="27">
        <v>1839</v>
      </c>
      <c r="H422" s="27">
        <v>541</v>
      </c>
      <c r="I422" s="27">
        <v>1276</v>
      </c>
      <c r="J422" s="27">
        <v>120</v>
      </c>
      <c r="K422" s="27">
        <v>260787</v>
      </c>
      <c r="L422" s="27">
        <v>79932</v>
      </c>
      <c r="M422" s="27">
        <v>192212</v>
      </c>
      <c r="N422" s="27">
        <v>20562</v>
      </c>
      <c r="O422" s="27">
        <v>216556</v>
      </c>
      <c r="P422" s="27">
        <v>64929</v>
      </c>
      <c r="Q422" s="27">
        <v>145027</v>
      </c>
      <c r="R422" s="27">
        <v>19300</v>
      </c>
      <c r="S422" s="21">
        <f t="shared" si="24"/>
        <v>0.83039415308278408</v>
      </c>
      <c r="T422" s="21">
        <f t="shared" si="25"/>
        <v>0.81230295751388681</v>
      </c>
      <c r="U422" s="21">
        <f t="shared" si="26"/>
        <v>0.75451584708550978</v>
      </c>
      <c r="V422" s="21">
        <f t="shared" si="27"/>
        <v>0.93862464740783969</v>
      </c>
    </row>
    <row r="423" spans="1:22" s="11" customFormat="1" x14ac:dyDescent="0.2">
      <c r="A423" s="79"/>
      <c r="B423" s="79"/>
      <c r="C423" s="79"/>
      <c r="D423" s="38" t="s">
        <v>14</v>
      </c>
      <c r="E423" s="38" t="s">
        <v>15</v>
      </c>
      <c r="F423" s="38" t="s">
        <v>13</v>
      </c>
      <c r="G423" s="27">
        <v>3</v>
      </c>
      <c r="H423" s="22"/>
      <c r="I423" s="22"/>
      <c r="J423" s="22"/>
      <c r="K423" s="27">
        <v>144</v>
      </c>
      <c r="L423" s="22"/>
      <c r="M423" s="22"/>
      <c r="N423" s="22"/>
      <c r="O423" s="27">
        <v>19</v>
      </c>
      <c r="P423" s="22"/>
      <c r="Q423" s="22"/>
      <c r="R423" s="22"/>
      <c r="S423" s="21">
        <f t="shared" si="24"/>
        <v>0.13194444444444445</v>
      </c>
      <c r="T423" s="21" t="e">
        <f t="shared" si="25"/>
        <v>#DIV/0!</v>
      </c>
      <c r="U423" s="21" t="e">
        <f t="shared" si="26"/>
        <v>#DIV/0!</v>
      </c>
      <c r="V423" s="21" t="e">
        <f t="shared" si="27"/>
        <v>#DIV/0!</v>
      </c>
    </row>
    <row r="424" spans="1:22" s="11" customFormat="1" x14ac:dyDescent="0.2">
      <c r="A424" s="79"/>
      <c r="B424" s="79"/>
      <c r="C424" s="79"/>
      <c r="D424" s="38" t="s">
        <v>148</v>
      </c>
      <c r="E424" s="38" t="s">
        <v>149</v>
      </c>
      <c r="F424" s="38" t="s">
        <v>13</v>
      </c>
      <c r="G424" s="27">
        <v>3</v>
      </c>
      <c r="H424" s="22"/>
      <c r="I424" s="22"/>
      <c r="J424" s="22"/>
      <c r="K424" s="27">
        <v>144</v>
      </c>
      <c r="L424" s="22"/>
      <c r="M424" s="22"/>
      <c r="N424" s="22"/>
      <c r="O424" s="27">
        <v>59</v>
      </c>
      <c r="P424" s="22"/>
      <c r="Q424" s="22"/>
      <c r="R424" s="22"/>
      <c r="S424" s="21">
        <f t="shared" si="24"/>
        <v>0.40972222222222221</v>
      </c>
      <c r="T424" s="21" t="e">
        <f t="shared" si="25"/>
        <v>#DIV/0!</v>
      </c>
      <c r="U424" s="21" t="e">
        <f t="shared" si="26"/>
        <v>#DIV/0!</v>
      </c>
      <c r="V424" s="21" t="e">
        <f t="shared" si="27"/>
        <v>#DIV/0!</v>
      </c>
    </row>
    <row r="425" spans="1:22" s="11" customFormat="1" x14ac:dyDescent="0.2">
      <c r="A425" s="79"/>
      <c r="B425" s="79"/>
      <c r="C425" s="79"/>
      <c r="D425" s="38" t="s">
        <v>20</v>
      </c>
      <c r="E425" s="38" t="s">
        <v>21</v>
      </c>
      <c r="F425" s="38" t="s">
        <v>13</v>
      </c>
      <c r="G425" s="22"/>
      <c r="H425" s="22"/>
      <c r="I425" s="27">
        <v>1</v>
      </c>
      <c r="J425" s="22"/>
      <c r="K425" s="22"/>
      <c r="L425" s="22"/>
      <c r="M425" s="27">
        <v>138</v>
      </c>
      <c r="N425" s="22"/>
      <c r="O425" s="22"/>
      <c r="P425" s="22"/>
      <c r="Q425" s="27">
        <v>113</v>
      </c>
      <c r="R425" s="22"/>
      <c r="S425" s="21" t="e">
        <f t="shared" si="24"/>
        <v>#DIV/0!</v>
      </c>
      <c r="T425" s="21" t="e">
        <f t="shared" si="25"/>
        <v>#DIV/0!</v>
      </c>
      <c r="U425" s="21">
        <f t="shared" si="26"/>
        <v>0.8188405797101449</v>
      </c>
      <c r="V425" s="21" t="e">
        <f t="shared" si="27"/>
        <v>#DIV/0!</v>
      </c>
    </row>
    <row r="426" spans="1:22" s="11" customFormat="1" x14ac:dyDescent="0.2">
      <c r="A426" s="78" t="s">
        <v>26</v>
      </c>
      <c r="B426" s="78" t="s">
        <v>27</v>
      </c>
      <c r="C426" s="78" t="s">
        <v>13</v>
      </c>
      <c r="D426" s="38" t="s">
        <v>33</v>
      </c>
      <c r="E426" s="38" t="s">
        <v>34</v>
      </c>
      <c r="F426" s="38" t="s">
        <v>13</v>
      </c>
      <c r="G426" s="27">
        <v>2</v>
      </c>
      <c r="H426" s="27">
        <v>20</v>
      </c>
      <c r="I426" s="27">
        <v>1</v>
      </c>
      <c r="J426" s="22"/>
      <c r="K426" s="27">
        <v>98</v>
      </c>
      <c r="L426" s="27">
        <v>948</v>
      </c>
      <c r="M426" s="27">
        <v>61</v>
      </c>
      <c r="N426" s="22"/>
      <c r="O426" s="27">
        <v>86</v>
      </c>
      <c r="P426" s="27">
        <v>545</v>
      </c>
      <c r="Q426" s="27">
        <v>15</v>
      </c>
      <c r="R426" s="22"/>
      <c r="S426" s="21">
        <f t="shared" si="24"/>
        <v>0.87755102040816324</v>
      </c>
      <c r="T426" s="21">
        <f t="shared" si="25"/>
        <v>0.57489451476793252</v>
      </c>
      <c r="U426" s="21">
        <f t="shared" si="26"/>
        <v>0.24590163934426229</v>
      </c>
      <c r="V426" s="21" t="e">
        <f t="shared" si="27"/>
        <v>#DIV/0!</v>
      </c>
    </row>
    <row r="427" spans="1:22" s="11" customFormat="1" x14ac:dyDescent="0.2">
      <c r="A427" s="79"/>
      <c r="B427" s="79"/>
      <c r="C427" s="79"/>
      <c r="D427" s="38" t="s">
        <v>245</v>
      </c>
      <c r="E427" s="38" t="s">
        <v>246</v>
      </c>
      <c r="F427" s="38" t="s">
        <v>13</v>
      </c>
      <c r="G427" s="27">
        <v>87</v>
      </c>
      <c r="H427" s="27">
        <v>33</v>
      </c>
      <c r="I427" s="27">
        <v>5</v>
      </c>
      <c r="J427" s="27">
        <v>2</v>
      </c>
      <c r="K427" s="27">
        <v>1366</v>
      </c>
      <c r="L427" s="27">
        <v>364</v>
      </c>
      <c r="M427" s="27">
        <v>95</v>
      </c>
      <c r="N427" s="27">
        <v>28</v>
      </c>
      <c r="O427" s="27">
        <v>906</v>
      </c>
      <c r="P427" s="27">
        <v>337</v>
      </c>
      <c r="Q427" s="27">
        <v>22</v>
      </c>
      <c r="R427" s="27">
        <v>27</v>
      </c>
      <c r="S427" s="21">
        <f t="shared" si="24"/>
        <v>0.66325036603221088</v>
      </c>
      <c r="T427" s="21">
        <f t="shared" si="25"/>
        <v>0.92582417582417587</v>
      </c>
      <c r="U427" s="21">
        <f t="shared" si="26"/>
        <v>0.23157894736842105</v>
      </c>
      <c r="V427" s="21">
        <f t="shared" si="27"/>
        <v>0.9642857142857143</v>
      </c>
    </row>
    <row r="428" spans="1:22" s="11" customFormat="1" x14ac:dyDescent="0.2">
      <c r="A428" s="79"/>
      <c r="B428" s="79"/>
      <c r="C428" s="79"/>
      <c r="D428" s="38" t="s">
        <v>11</v>
      </c>
      <c r="E428" s="38" t="s">
        <v>12</v>
      </c>
      <c r="F428" s="38" t="s">
        <v>13</v>
      </c>
      <c r="G428" s="27">
        <v>2303</v>
      </c>
      <c r="H428" s="27">
        <v>479</v>
      </c>
      <c r="I428" s="27">
        <v>401</v>
      </c>
      <c r="J428" s="27">
        <v>31</v>
      </c>
      <c r="K428" s="27">
        <v>144151</v>
      </c>
      <c r="L428" s="27">
        <v>30596</v>
      </c>
      <c r="M428" s="27">
        <v>26425</v>
      </c>
      <c r="N428" s="27">
        <v>2108</v>
      </c>
      <c r="O428" s="27">
        <v>120785</v>
      </c>
      <c r="P428" s="27">
        <v>17902</v>
      </c>
      <c r="Q428" s="27">
        <v>17616</v>
      </c>
      <c r="R428" s="27">
        <v>1646</v>
      </c>
      <c r="S428" s="21">
        <f t="shared" si="24"/>
        <v>0.83790608459185156</v>
      </c>
      <c r="T428" s="21">
        <f t="shared" si="25"/>
        <v>0.58510916459667928</v>
      </c>
      <c r="U428" s="21">
        <f t="shared" si="26"/>
        <v>0.66664143803216647</v>
      </c>
      <c r="V428" s="21">
        <f t="shared" si="27"/>
        <v>0.78083491461100574</v>
      </c>
    </row>
    <row r="429" spans="1:22" s="11" customFormat="1" x14ac:dyDescent="0.2">
      <c r="A429" s="79"/>
      <c r="B429" s="79"/>
      <c r="C429" s="79"/>
      <c r="D429" s="38" t="s">
        <v>20</v>
      </c>
      <c r="E429" s="38" t="s">
        <v>21</v>
      </c>
      <c r="F429" s="38" t="s">
        <v>13</v>
      </c>
      <c r="G429" s="27">
        <v>8</v>
      </c>
      <c r="H429" s="27">
        <v>14</v>
      </c>
      <c r="I429" s="27">
        <v>100</v>
      </c>
      <c r="J429" s="27">
        <v>13</v>
      </c>
      <c r="K429" s="27">
        <v>384</v>
      </c>
      <c r="L429" s="27">
        <v>690</v>
      </c>
      <c r="M429" s="27">
        <v>4948</v>
      </c>
      <c r="N429" s="27">
        <v>648</v>
      </c>
      <c r="O429" s="27">
        <v>343</v>
      </c>
      <c r="P429" s="27">
        <v>392</v>
      </c>
      <c r="Q429" s="27">
        <v>3593</v>
      </c>
      <c r="R429" s="27">
        <v>512</v>
      </c>
      <c r="S429" s="21">
        <f t="shared" si="24"/>
        <v>0.89322916666666663</v>
      </c>
      <c r="T429" s="21">
        <f t="shared" si="25"/>
        <v>0.56811594202898552</v>
      </c>
      <c r="U429" s="21">
        <f t="shared" si="26"/>
        <v>0.7261519805982215</v>
      </c>
      <c r="V429" s="21">
        <f t="shared" si="27"/>
        <v>0.79012345679012341</v>
      </c>
    </row>
    <row r="430" spans="1:22" s="11" customFormat="1" x14ac:dyDescent="0.2">
      <c r="A430" s="79"/>
      <c r="B430" s="79"/>
      <c r="C430" s="79"/>
      <c r="D430" s="38" t="s">
        <v>239</v>
      </c>
      <c r="E430" s="38" t="s">
        <v>240</v>
      </c>
      <c r="F430" s="38" t="s">
        <v>13</v>
      </c>
      <c r="G430" s="27">
        <v>1</v>
      </c>
      <c r="H430" s="22"/>
      <c r="I430" s="22"/>
      <c r="J430" s="22"/>
      <c r="K430" s="27">
        <v>19</v>
      </c>
      <c r="L430" s="22"/>
      <c r="M430" s="22"/>
      <c r="N430" s="22"/>
      <c r="O430" s="27">
        <v>14</v>
      </c>
      <c r="P430" s="22"/>
      <c r="Q430" s="22"/>
      <c r="R430" s="22"/>
      <c r="S430" s="21">
        <f t="shared" si="24"/>
        <v>0.73684210526315785</v>
      </c>
      <c r="T430" s="21" t="e">
        <f t="shared" si="25"/>
        <v>#DIV/0!</v>
      </c>
      <c r="U430" s="21" t="e">
        <f t="shared" si="26"/>
        <v>#DIV/0!</v>
      </c>
      <c r="V430" s="21" t="e">
        <f t="shared" si="27"/>
        <v>#DIV/0!</v>
      </c>
    </row>
    <row r="431" spans="1:22" s="11" customFormat="1" x14ac:dyDescent="0.2">
      <c r="A431" s="79"/>
      <c r="B431" s="79"/>
      <c r="C431" s="79"/>
      <c r="D431" s="38" t="s">
        <v>148</v>
      </c>
      <c r="E431" s="38" t="s">
        <v>149</v>
      </c>
      <c r="F431" s="38" t="s">
        <v>13</v>
      </c>
      <c r="G431" s="27">
        <v>22</v>
      </c>
      <c r="H431" s="27">
        <v>72</v>
      </c>
      <c r="I431" s="27">
        <v>65</v>
      </c>
      <c r="J431" s="22"/>
      <c r="K431" s="27">
        <v>1055</v>
      </c>
      <c r="L431" s="27">
        <v>3476</v>
      </c>
      <c r="M431" s="27">
        <v>3187</v>
      </c>
      <c r="N431" s="22"/>
      <c r="O431" s="27">
        <v>969</v>
      </c>
      <c r="P431" s="27">
        <v>2175</v>
      </c>
      <c r="Q431" s="27">
        <v>2134</v>
      </c>
      <c r="R431" s="22"/>
      <c r="S431" s="21">
        <f t="shared" si="24"/>
        <v>0.91848341232227493</v>
      </c>
      <c r="T431" s="21">
        <f t="shared" si="25"/>
        <v>0.62571921749136938</v>
      </c>
      <c r="U431" s="21">
        <f t="shared" si="26"/>
        <v>0.66959523062441162</v>
      </c>
      <c r="V431" s="21" t="e">
        <f t="shared" si="27"/>
        <v>#DIV/0!</v>
      </c>
    </row>
    <row r="432" spans="1:22" s="11" customFormat="1" x14ac:dyDescent="0.2">
      <c r="A432" s="79"/>
      <c r="B432" s="79"/>
      <c r="C432" s="79"/>
      <c r="D432" s="38" t="s">
        <v>255</v>
      </c>
      <c r="E432" s="38" t="s">
        <v>256</v>
      </c>
      <c r="F432" s="38" t="s">
        <v>13</v>
      </c>
      <c r="G432" s="27">
        <v>184</v>
      </c>
      <c r="H432" s="27">
        <v>92</v>
      </c>
      <c r="I432" s="27">
        <v>139</v>
      </c>
      <c r="J432" s="27">
        <v>17</v>
      </c>
      <c r="K432" s="27">
        <v>11223</v>
      </c>
      <c r="L432" s="27">
        <v>3490</v>
      </c>
      <c r="M432" s="27">
        <v>6231</v>
      </c>
      <c r="N432" s="27">
        <v>726</v>
      </c>
      <c r="O432" s="27">
        <v>8660</v>
      </c>
      <c r="P432" s="27">
        <v>3171</v>
      </c>
      <c r="Q432" s="27">
        <v>5334</v>
      </c>
      <c r="R432" s="27">
        <v>671</v>
      </c>
      <c r="S432" s="21">
        <f t="shared" si="24"/>
        <v>0.77162968903145324</v>
      </c>
      <c r="T432" s="21">
        <f t="shared" si="25"/>
        <v>0.90859598853868195</v>
      </c>
      <c r="U432" s="21">
        <f t="shared" si="26"/>
        <v>0.85604236880115547</v>
      </c>
      <c r="V432" s="21">
        <f t="shared" si="27"/>
        <v>0.9242424242424242</v>
      </c>
    </row>
    <row r="433" spans="1:22" s="11" customFormat="1" x14ac:dyDescent="0.2">
      <c r="A433" s="79"/>
      <c r="B433" s="79"/>
      <c r="C433" s="79"/>
      <c r="D433" s="38" t="s">
        <v>251</v>
      </c>
      <c r="E433" s="38" t="s">
        <v>252</v>
      </c>
      <c r="F433" s="38" t="s">
        <v>13</v>
      </c>
      <c r="G433" s="27">
        <v>12</v>
      </c>
      <c r="H433" s="27">
        <v>1</v>
      </c>
      <c r="I433" s="22"/>
      <c r="J433" s="22"/>
      <c r="K433" s="27">
        <v>215</v>
      </c>
      <c r="L433" s="27">
        <v>19</v>
      </c>
      <c r="M433" s="22"/>
      <c r="N433" s="22"/>
      <c r="O433" s="27">
        <v>77</v>
      </c>
      <c r="P433" s="27">
        <v>4</v>
      </c>
      <c r="Q433" s="22"/>
      <c r="R433" s="22"/>
      <c r="S433" s="21">
        <f t="shared" si="24"/>
        <v>0.35813953488372091</v>
      </c>
      <c r="T433" s="21">
        <f t="shared" si="25"/>
        <v>0.21052631578947367</v>
      </c>
      <c r="U433" s="21" t="e">
        <f t="shared" si="26"/>
        <v>#DIV/0!</v>
      </c>
      <c r="V433" s="21" t="e">
        <f t="shared" si="27"/>
        <v>#DIV/0!</v>
      </c>
    </row>
    <row r="434" spans="1:22" s="11" customFormat="1" x14ac:dyDescent="0.2">
      <c r="A434" s="79"/>
      <c r="B434" s="79"/>
      <c r="C434" s="79"/>
      <c r="D434" s="38" t="s">
        <v>285</v>
      </c>
      <c r="E434" s="38" t="s">
        <v>286</v>
      </c>
      <c r="F434" s="38" t="s">
        <v>13</v>
      </c>
      <c r="G434" s="27">
        <v>37</v>
      </c>
      <c r="H434" s="27">
        <v>31</v>
      </c>
      <c r="I434" s="27">
        <v>4</v>
      </c>
      <c r="J434" s="22"/>
      <c r="K434" s="27">
        <v>421</v>
      </c>
      <c r="L434" s="27">
        <v>315</v>
      </c>
      <c r="M434" s="27">
        <v>76</v>
      </c>
      <c r="N434" s="22"/>
      <c r="O434" s="27">
        <v>111</v>
      </c>
      <c r="P434" s="27">
        <v>64</v>
      </c>
      <c r="Q434" s="27">
        <v>12</v>
      </c>
      <c r="R434" s="22"/>
      <c r="S434" s="21">
        <f t="shared" si="24"/>
        <v>0.26365795724465557</v>
      </c>
      <c r="T434" s="21">
        <f t="shared" si="25"/>
        <v>0.20317460317460317</v>
      </c>
      <c r="U434" s="21">
        <f t="shared" si="26"/>
        <v>0.15789473684210525</v>
      </c>
      <c r="V434" s="21" t="e">
        <f t="shared" si="27"/>
        <v>#DIV/0!</v>
      </c>
    </row>
    <row r="435" spans="1:22" s="11" customFormat="1" x14ac:dyDescent="0.2">
      <c r="A435" s="79"/>
      <c r="B435" s="79"/>
      <c r="C435" s="79"/>
      <c r="D435" s="38" t="s">
        <v>299</v>
      </c>
      <c r="E435" s="38" t="s">
        <v>300</v>
      </c>
      <c r="F435" s="38" t="s">
        <v>13</v>
      </c>
      <c r="G435" s="27">
        <v>1</v>
      </c>
      <c r="H435" s="22"/>
      <c r="I435" s="22"/>
      <c r="J435" s="22"/>
      <c r="K435" s="27">
        <v>19</v>
      </c>
      <c r="L435" s="22"/>
      <c r="M435" s="22"/>
      <c r="N435" s="22"/>
      <c r="O435" s="27">
        <v>19</v>
      </c>
      <c r="P435" s="22"/>
      <c r="Q435" s="22"/>
      <c r="R435" s="22"/>
      <c r="S435" s="21">
        <f t="shared" si="24"/>
        <v>1</v>
      </c>
      <c r="T435" s="21" t="e">
        <f t="shared" si="25"/>
        <v>#DIV/0!</v>
      </c>
      <c r="U435" s="21" t="e">
        <f t="shared" si="26"/>
        <v>#DIV/0!</v>
      </c>
      <c r="V435" s="21" t="e">
        <f t="shared" si="27"/>
        <v>#DIV/0!</v>
      </c>
    </row>
    <row r="436" spans="1:22" s="11" customFormat="1" x14ac:dyDescent="0.2">
      <c r="A436" s="79"/>
      <c r="B436" s="79"/>
      <c r="C436" s="79"/>
      <c r="D436" s="38" t="s">
        <v>275</v>
      </c>
      <c r="E436" s="38" t="s">
        <v>276</v>
      </c>
      <c r="F436" s="38" t="s">
        <v>13</v>
      </c>
      <c r="G436" s="27">
        <v>2</v>
      </c>
      <c r="H436" s="22"/>
      <c r="I436" s="22"/>
      <c r="J436" s="22"/>
      <c r="K436" s="27">
        <v>4</v>
      </c>
      <c r="L436" s="22"/>
      <c r="M436" s="22"/>
      <c r="N436" s="22"/>
      <c r="O436" s="27">
        <v>4</v>
      </c>
      <c r="P436" s="22"/>
      <c r="Q436" s="22"/>
      <c r="R436" s="22"/>
      <c r="S436" s="21">
        <f t="shared" si="24"/>
        <v>1</v>
      </c>
      <c r="T436" s="21" t="e">
        <f t="shared" si="25"/>
        <v>#DIV/0!</v>
      </c>
      <c r="U436" s="21" t="e">
        <f t="shared" si="26"/>
        <v>#DIV/0!</v>
      </c>
      <c r="V436" s="21" t="e">
        <f t="shared" si="27"/>
        <v>#DIV/0!</v>
      </c>
    </row>
    <row r="437" spans="1:22" s="11" customFormat="1" x14ac:dyDescent="0.2">
      <c r="A437" s="79"/>
      <c r="B437" s="79"/>
      <c r="C437" s="79"/>
      <c r="D437" s="38" t="s">
        <v>231</v>
      </c>
      <c r="E437" s="38" t="s">
        <v>232</v>
      </c>
      <c r="F437" s="38" t="s">
        <v>13</v>
      </c>
      <c r="G437" s="27">
        <v>1</v>
      </c>
      <c r="H437" s="22"/>
      <c r="I437" s="22"/>
      <c r="J437" s="22"/>
      <c r="K437" s="27">
        <v>19</v>
      </c>
      <c r="L437" s="22"/>
      <c r="M437" s="22"/>
      <c r="N437" s="22"/>
      <c r="O437" s="27">
        <v>9</v>
      </c>
      <c r="P437" s="22"/>
      <c r="Q437" s="22"/>
      <c r="R437" s="22"/>
      <c r="S437" s="21">
        <f t="shared" si="24"/>
        <v>0.47368421052631576</v>
      </c>
      <c r="T437" s="21" t="e">
        <f t="shared" si="25"/>
        <v>#DIV/0!</v>
      </c>
      <c r="U437" s="21" t="e">
        <f t="shared" si="26"/>
        <v>#DIV/0!</v>
      </c>
      <c r="V437" s="21" t="e">
        <f t="shared" si="27"/>
        <v>#DIV/0!</v>
      </c>
    </row>
    <row r="438" spans="1:22" s="11" customFormat="1" x14ac:dyDescent="0.2">
      <c r="A438" s="79"/>
      <c r="B438" s="79"/>
      <c r="C438" s="79"/>
      <c r="D438" s="38" t="s">
        <v>24</v>
      </c>
      <c r="E438" s="38" t="s">
        <v>25</v>
      </c>
      <c r="F438" s="38" t="s">
        <v>13</v>
      </c>
      <c r="G438" s="27">
        <v>152</v>
      </c>
      <c r="H438" s="27">
        <v>69</v>
      </c>
      <c r="I438" s="27">
        <v>92</v>
      </c>
      <c r="J438" s="27">
        <v>8</v>
      </c>
      <c r="K438" s="27">
        <v>7364</v>
      </c>
      <c r="L438" s="27">
        <v>2528</v>
      </c>
      <c r="M438" s="27">
        <v>4069</v>
      </c>
      <c r="N438" s="27">
        <v>373</v>
      </c>
      <c r="O438" s="27">
        <v>6442</v>
      </c>
      <c r="P438" s="27">
        <v>2289</v>
      </c>
      <c r="Q438" s="27">
        <v>3780</v>
      </c>
      <c r="R438" s="27">
        <v>373</v>
      </c>
      <c r="S438" s="21">
        <f t="shared" si="24"/>
        <v>0.87479630635524175</v>
      </c>
      <c r="T438" s="21">
        <f t="shared" si="25"/>
        <v>0.90545886075949367</v>
      </c>
      <c r="U438" s="21">
        <f t="shared" si="26"/>
        <v>0.92897517817645614</v>
      </c>
      <c r="V438" s="21">
        <f t="shared" si="27"/>
        <v>1</v>
      </c>
    </row>
    <row r="439" spans="1:22" s="11" customFormat="1" x14ac:dyDescent="0.2">
      <c r="A439" s="79"/>
      <c r="B439" s="79"/>
      <c r="C439" s="79"/>
      <c r="D439" s="38" t="s">
        <v>154</v>
      </c>
      <c r="E439" s="38" t="s">
        <v>155</v>
      </c>
      <c r="F439" s="38" t="s">
        <v>13</v>
      </c>
      <c r="G439" s="27">
        <v>2</v>
      </c>
      <c r="H439" s="22"/>
      <c r="I439" s="22"/>
      <c r="J439" s="22"/>
      <c r="K439" s="27">
        <v>38</v>
      </c>
      <c r="L439" s="22"/>
      <c r="M439" s="22"/>
      <c r="N439" s="22"/>
      <c r="O439" s="27">
        <v>19</v>
      </c>
      <c r="P439" s="22"/>
      <c r="Q439" s="22"/>
      <c r="R439" s="22"/>
      <c r="S439" s="21">
        <f t="shared" si="24"/>
        <v>0.5</v>
      </c>
      <c r="T439" s="21" t="e">
        <f t="shared" si="25"/>
        <v>#DIV/0!</v>
      </c>
      <c r="U439" s="21" t="e">
        <f t="shared" si="26"/>
        <v>#DIV/0!</v>
      </c>
      <c r="V439" s="21" t="e">
        <f t="shared" si="27"/>
        <v>#DIV/0!</v>
      </c>
    </row>
    <row r="440" spans="1:22" s="11" customFormat="1" x14ac:dyDescent="0.2">
      <c r="A440" s="79"/>
      <c r="B440" s="79"/>
      <c r="C440" s="79"/>
      <c r="D440" s="38" t="s">
        <v>196</v>
      </c>
      <c r="E440" s="38" t="s">
        <v>197</v>
      </c>
      <c r="F440" s="38" t="s">
        <v>13</v>
      </c>
      <c r="G440" s="27">
        <v>28</v>
      </c>
      <c r="H440" s="22"/>
      <c r="I440" s="22"/>
      <c r="J440" s="27">
        <v>1</v>
      </c>
      <c r="K440" s="27">
        <v>511</v>
      </c>
      <c r="L440" s="22"/>
      <c r="M440" s="22"/>
      <c r="N440" s="27">
        <v>9</v>
      </c>
      <c r="O440" s="27">
        <v>402</v>
      </c>
      <c r="P440" s="22"/>
      <c r="Q440" s="22"/>
      <c r="R440" s="27">
        <v>9</v>
      </c>
      <c r="S440" s="21">
        <f t="shared" si="24"/>
        <v>0.78669275929549898</v>
      </c>
      <c r="T440" s="21" t="e">
        <f t="shared" si="25"/>
        <v>#DIV/0!</v>
      </c>
      <c r="U440" s="21" t="e">
        <f t="shared" si="26"/>
        <v>#DIV/0!</v>
      </c>
      <c r="V440" s="21">
        <f t="shared" si="27"/>
        <v>1</v>
      </c>
    </row>
    <row r="441" spans="1:22" s="11" customFormat="1" x14ac:dyDescent="0.2">
      <c r="A441" s="79"/>
      <c r="B441" s="79"/>
      <c r="C441" s="79"/>
      <c r="D441" s="38" t="s">
        <v>249</v>
      </c>
      <c r="E441" s="38" t="s">
        <v>250</v>
      </c>
      <c r="F441" s="38" t="s">
        <v>13</v>
      </c>
      <c r="G441" s="27">
        <v>54</v>
      </c>
      <c r="H441" s="27">
        <v>33</v>
      </c>
      <c r="I441" s="27">
        <v>102</v>
      </c>
      <c r="J441" s="27">
        <v>8</v>
      </c>
      <c r="K441" s="27">
        <v>3761</v>
      </c>
      <c r="L441" s="27">
        <v>1793</v>
      </c>
      <c r="M441" s="27">
        <v>4582</v>
      </c>
      <c r="N441" s="27">
        <v>364</v>
      </c>
      <c r="O441" s="27">
        <v>3301</v>
      </c>
      <c r="P441" s="27">
        <v>1539</v>
      </c>
      <c r="Q441" s="27">
        <v>4300</v>
      </c>
      <c r="R441" s="27">
        <v>358</v>
      </c>
      <c r="S441" s="21">
        <f t="shared" si="24"/>
        <v>0.87769210316405211</v>
      </c>
      <c r="T441" s="21">
        <f t="shared" si="25"/>
        <v>0.85833798103736758</v>
      </c>
      <c r="U441" s="21">
        <f t="shared" si="26"/>
        <v>0.93845482322130069</v>
      </c>
      <c r="V441" s="21">
        <f t="shared" si="27"/>
        <v>0.98351648351648346</v>
      </c>
    </row>
    <row r="442" spans="1:22" s="11" customFormat="1" x14ac:dyDescent="0.2">
      <c r="A442" s="79"/>
      <c r="B442" s="79"/>
      <c r="C442" s="79"/>
      <c r="D442" s="38" t="s">
        <v>267</v>
      </c>
      <c r="E442" s="38" t="s">
        <v>268</v>
      </c>
      <c r="F442" s="38" t="s">
        <v>13</v>
      </c>
      <c r="G442" s="27">
        <v>32</v>
      </c>
      <c r="H442" s="27">
        <v>24</v>
      </c>
      <c r="I442" s="27">
        <v>7</v>
      </c>
      <c r="J442" s="27">
        <v>4</v>
      </c>
      <c r="K442" s="27">
        <v>452</v>
      </c>
      <c r="L442" s="27">
        <v>271</v>
      </c>
      <c r="M442" s="27">
        <v>133</v>
      </c>
      <c r="N442" s="27">
        <v>76</v>
      </c>
      <c r="O442" s="27">
        <v>241</v>
      </c>
      <c r="P442" s="27">
        <v>110</v>
      </c>
      <c r="Q442" s="27">
        <v>11</v>
      </c>
      <c r="R442" s="27">
        <v>1</v>
      </c>
      <c r="S442" s="21">
        <f t="shared" si="24"/>
        <v>0.5331858407079646</v>
      </c>
      <c r="T442" s="21">
        <f t="shared" si="25"/>
        <v>0.4059040590405904</v>
      </c>
      <c r="U442" s="21">
        <f t="shared" si="26"/>
        <v>8.2706766917293228E-2</v>
      </c>
      <c r="V442" s="21">
        <f t="shared" si="27"/>
        <v>1.3157894736842105E-2</v>
      </c>
    </row>
    <row r="443" spans="1:22" s="11" customFormat="1" x14ac:dyDescent="0.2">
      <c r="A443" s="79"/>
      <c r="B443" s="79"/>
      <c r="C443" s="79"/>
      <c r="D443" s="38" t="s">
        <v>235</v>
      </c>
      <c r="E443" s="38" t="s">
        <v>236</v>
      </c>
      <c r="F443" s="38" t="s">
        <v>13</v>
      </c>
      <c r="G443" s="27">
        <v>1</v>
      </c>
      <c r="H443" s="22"/>
      <c r="I443" s="22"/>
      <c r="J443" s="22"/>
      <c r="K443" s="27">
        <v>19</v>
      </c>
      <c r="L443" s="22"/>
      <c r="M443" s="22"/>
      <c r="N443" s="22"/>
      <c r="O443" s="27">
        <v>1</v>
      </c>
      <c r="P443" s="22"/>
      <c r="Q443" s="22"/>
      <c r="R443" s="22"/>
      <c r="S443" s="21">
        <f t="shared" si="24"/>
        <v>5.2631578947368418E-2</v>
      </c>
      <c r="T443" s="21" t="e">
        <f t="shared" si="25"/>
        <v>#DIV/0!</v>
      </c>
      <c r="U443" s="21" t="e">
        <f t="shared" si="26"/>
        <v>#DIV/0!</v>
      </c>
      <c r="V443" s="21" t="e">
        <f t="shared" si="27"/>
        <v>#DIV/0!</v>
      </c>
    </row>
    <row r="444" spans="1:22" s="11" customFormat="1" x14ac:dyDescent="0.2">
      <c r="A444" s="79"/>
      <c r="B444" s="79"/>
      <c r="C444" s="79"/>
      <c r="D444" s="38" t="s">
        <v>241</v>
      </c>
      <c r="E444" s="38" t="s">
        <v>242</v>
      </c>
      <c r="F444" s="38" t="s">
        <v>13</v>
      </c>
      <c r="G444" s="27">
        <v>1</v>
      </c>
      <c r="H444" s="27">
        <v>2</v>
      </c>
      <c r="I444" s="27">
        <v>6</v>
      </c>
      <c r="J444" s="22"/>
      <c r="K444" s="27">
        <v>19</v>
      </c>
      <c r="L444" s="27">
        <v>4</v>
      </c>
      <c r="M444" s="27">
        <v>114</v>
      </c>
      <c r="N444" s="22"/>
      <c r="O444" s="27">
        <v>6</v>
      </c>
      <c r="P444" s="27">
        <v>4</v>
      </c>
      <c r="Q444" s="27">
        <v>29</v>
      </c>
      <c r="R444" s="22"/>
      <c r="S444" s="21">
        <f t="shared" si="24"/>
        <v>0.31578947368421051</v>
      </c>
      <c r="T444" s="21">
        <f t="shared" si="25"/>
        <v>1</v>
      </c>
      <c r="U444" s="21">
        <f t="shared" si="26"/>
        <v>0.25438596491228072</v>
      </c>
      <c r="V444" s="21" t="e">
        <f t="shared" si="27"/>
        <v>#DIV/0!</v>
      </c>
    </row>
    <row r="445" spans="1:22" s="11" customFormat="1" x14ac:dyDescent="0.2">
      <c r="A445" s="79"/>
      <c r="B445" s="79"/>
      <c r="C445" s="79"/>
      <c r="D445" s="38" t="s">
        <v>227</v>
      </c>
      <c r="E445" s="38" t="s">
        <v>228</v>
      </c>
      <c r="F445" s="38" t="s">
        <v>13</v>
      </c>
      <c r="G445" s="22"/>
      <c r="H445" s="27">
        <v>3</v>
      </c>
      <c r="I445" s="27">
        <v>1</v>
      </c>
      <c r="J445" s="22"/>
      <c r="K445" s="22"/>
      <c r="L445" s="27">
        <v>5</v>
      </c>
      <c r="M445" s="27">
        <v>19</v>
      </c>
      <c r="N445" s="22"/>
      <c r="O445" s="22"/>
      <c r="P445" s="27">
        <v>5</v>
      </c>
      <c r="Q445" s="27">
        <v>2</v>
      </c>
      <c r="R445" s="22"/>
      <c r="S445" s="21" t="e">
        <f t="shared" si="24"/>
        <v>#DIV/0!</v>
      </c>
      <c r="T445" s="21">
        <f t="shared" si="25"/>
        <v>1</v>
      </c>
      <c r="U445" s="21">
        <f t="shared" si="26"/>
        <v>0.10526315789473684</v>
      </c>
      <c r="V445" s="21" t="e">
        <f t="shared" si="27"/>
        <v>#DIV/0!</v>
      </c>
    </row>
    <row r="446" spans="1:22" s="11" customFormat="1" x14ac:dyDescent="0.2">
      <c r="A446" s="78" t="s">
        <v>293</v>
      </c>
      <c r="B446" s="78" t="s">
        <v>294</v>
      </c>
      <c r="C446" s="78" t="s">
        <v>13</v>
      </c>
      <c r="D446" s="38" t="s">
        <v>148</v>
      </c>
      <c r="E446" s="38" t="s">
        <v>149</v>
      </c>
      <c r="F446" s="38" t="s">
        <v>13</v>
      </c>
      <c r="G446" s="22"/>
      <c r="H446" s="27">
        <v>19</v>
      </c>
      <c r="I446" s="27">
        <v>199</v>
      </c>
      <c r="J446" s="27">
        <v>18</v>
      </c>
      <c r="K446" s="22"/>
      <c r="L446" s="27">
        <v>252</v>
      </c>
      <c r="M446" s="27">
        <v>3330</v>
      </c>
      <c r="N446" s="27">
        <v>326</v>
      </c>
      <c r="O446" s="22"/>
      <c r="P446" s="27">
        <v>172</v>
      </c>
      <c r="Q446" s="27">
        <v>3185</v>
      </c>
      <c r="R446" s="27">
        <v>297</v>
      </c>
      <c r="S446" s="21" t="e">
        <f t="shared" si="24"/>
        <v>#DIV/0!</v>
      </c>
      <c r="T446" s="21">
        <f t="shared" si="25"/>
        <v>0.68253968253968256</v>
      </c>
      <c r="U446" s="21">
        <f t="shared" si="26"/>
        <v>0.95645645645645649</v>
      </c>
      <c r="V446" s="21">
        <f t="shared" si="27"/>
        <v>0.91104294478527603</v>
      </c>
    </row>
    <row r="447" spans="1:22" s="11" customFormat="1" ht="12.75" customHeight="1" x14ac:dyDescent="0.2">
      <c r="A447" s="79"/>
      <c r="B447" s="79"/>
      <c r="C447" s="79"/>
      <c r="D447" s="38" t="s">
        <v>263</v>
      </c>
      <c r="E447" s="38" t="s">
        <v>264</v>
      </c>
      <c r="F447" s="38" t="s">
        <v>13</v>
      </c>
      <c r="G447" s="22"/>
      <c r="H447" s="27">
        <v>10</v>
      </c>
      <c r="I447" s="27">
        <v>181</v>
      </c>
      <c r="J447" s="27">
        <v>18</v>
      </c>
      <c r="K447" s="22"/>
      <c r="L447" s="27">
        <v>190</v>
      </c>
      <c r="M447" s="27">
        <v>3439</v>
      </c>
      <c r="N447" s="27">
        <v>342</v>
      </c>
      <c r="O447" s="22"/>
      <c r="P447" s="27">
        <v>128</v>
      </c>
      <c r="Q447" s="27">
        <v>2674</v>
      </c>
      <c r="R447" s="27">
        <v>289</v>
      </c>
      <c r="S447" s="21" t="e">
        <f t="shared" si="24"/>
        <v>#DIV/0!</v>
      </c>
      <c r="T447" s="21">
        <f t="shared" si="25"/>
        <v>0.67368421052631577</v>
      </c>
      <c r="U447" s="21">
        <f t="shared" si="26"/>
        <v>0.77755161384123295</v>
      </c>
      <c r="V447" s="21">
        <f t="shared" si="27"/>
        <v>0.84502923976608191</v>
      </c>
    </row>
  </sheetData>
  <mergeCells count="178">
    <mergeCell ref="A446:A447"/>
    <mergeCell ref="B446:B447"/>
    <mergeCell ref="C446:C447"/>
    <mergeCell ref="A415:A418"/>
    <mergeCell ref="B415:B418"/>
    <mergeCell ref="C415:C418"/>
    <mergeCell ref="A420:A425"/>
    <mergeCell ref="B420:B425"/>
    <mergeCell ref="C420:C425"/>
    <mergeCell ref="A426:A445"/>
    <mergeCell ref="B426:B445"/>
    <mergeCell ref="C426:C445"/>
    <mergeCell ref="A400:A403"/>
    <mergeCell ref="B400:B403"/>
    <mergeCell ref="C400:C403"/>
    <mergeCell ref="A405:A406"/>
    <mergeCell ref="B405:B406"/>
    <mergeCell ref="C405:C406"/>
    <mergeCell ref="A408:A414"/>
    <mergeCell ref="B408:B414"/>
    <mergeCell ref="C408:C414"/>
    <mergeCell ref="A383:A388"/>
    <mergeCell ref="B383:B388"/>
    <mergeCell ref="C383:C388"/>
    <mergeCell ref="A390:A393"/>
    <mergeCell ref="B390:B393"/>
    <mergeCell ref="C390:C393"/>
    <mergeCell ref="A394:A398"/>
    <mergeCell ref="B394:B398"/>
    <mergeCell ref="C394:C398"/>
    <mergeCell ref="A366:A382"/>
    <mergeCell ref="B366:B382"/>
    <mergeCell ref="C366:C382"/>
    <mergeCell ref="A348:A349"/>
    <mergeCell ref="B348:B349"/>
    <mergeCell ref="C348:C349"/>
    <mergeCell ref="A350:A352"/>
    <mergeCell ref="B350:B352"/>
    <mergeCell ref="C350:C352"/>
    <mergeCell ref="A353:A354"/>
    <mergeCell ref="A355:A361"/>
    <mergeCell ref="B355:B361"/>
    <mergeCell ref="C355:C361"/>
    <mergeCell ref="A364:A365"/>
    <mergeCell ref="B364:B365"/>
    <mergeCell ref="C364:C365"/>
    <mergeCell ref="A329:A334"/>
    <mergeCell ref="B329:B334"/>
    <mergeCell ref="C329:C334"/>
    <mergeCell ref="B353:B354"/>
    <mergeCell ref="C353:C354"/>
    <mergeCell ref="A335:A337"/>
    <mergeCell ref="B335:B337"/>
    <mergeCell ref="C335:C337"/>
    <mergeCell ref="A338:A347"/>
    <mergeCell ref="B338:B347"/>
    <mergeCell ref="C338:C347"/>
    <mergeCell ref="A314:A316"/>
    <mergeCell ref="B314:B316"/>
    <mergeCell ref="C314:C316"/>
    <mergeCell ref="A317:A324"/>
    <mergeCell ref="B317:B324"/>
    <mergeCell ref="C317:C324"/>
    <mergeCell ref="A325:A328"/>
    <mergeCell ref="B325:B328"/>
    <mergeCell ref="C325:C328"/>
    <mergeCell ref="A292:A294"/>
    <mergeCell ref="B292:B294"/>
    <mergeCell ref="C292:C294"/>
    <mergeCell ref="A295:A298"/>
    <mergeCell ref="B295:B298"/>
    <mergeCell ref="C295:C298"/>
    <mergeCell ref="A300:A313"/>
    <mergeCell ref="B300:B313"/>
    <mergeCell ref="C300:C313"/>
    <mergeCell ref="A278:A281"/>
    <mergeCell ref="B278:B281"/>
    <mergeCell ref="C278:C281"/>
    <mergeCell ref="A282:A285"/>
    <mergeCell ref="B282:B285"/>
    <mergeCell ref="C282:C285"/>
    <mergeCell ref="A286:A291"/>
    <mergeCell ref="B286:B291"/>
    <mergeCell ref="C286:C291"/>
    <mergeCell ref="A247:A254"/>
    <mergeCell ref="B247:B254"/>
    <mergeCell ref="C247:C254"/>
    <mergeCell ref="A255:A261"/>
    <mergeCell ref="B255:B261"/>
    <mergeCell ref="C255:C261"/>
    <mergeCell ref="A263:A276"/>
    <mergeCell ref="B263:B276"/>
    <mergeCell ref="C263:C276"/>
    <mergeCell ref="A231:A235"/>
    <mergeCell ref="B231:B235"/>
    <mergeCell ref="C231:C235"/>
    <mergeCell ref="A236:A243"/>
    <mergeCell ref="B236:B243"/>
    <mergeCell ref="C236:C243"/>
    <mergeCell ref="A244:A246"/>
    <mergeCell ref="B244:B246"/>
    <mergeCell ref="C244:C246"/>
    <mergeCell ref="A215:A218"/>
    <mergeCell ref="B215:B218"/>
    <mergeCell ref="C215:C218"/>
    <mergeCell ref="A219:A227"/>
    <mergeCell ref="B219:B227"/>
    <mergeCell ref="C219:C227"/>
    <mergeCell ref="A228:A230"/>
    <mergeCell ref="B228:B230"/>
    <mergeCell ref="C228:C230"/>
    <mergeCell ref="A202:A204"/>
    <mergeCell ref="B202:B204"/>
    <mergeCell ref="C202:C204"/>
    <mergeCell ref="A205:A212"/>
    <mergeCell ref="B205:B212"/>
    <mergeCell ref="C205:C212"/>
    <mergeCell ref="A213:A214"/>
    <mergeCell ref="B213:B214"/>
    <mergeCell ref="C213:C214"/>
    <mergeCell ref="A165:A173"/>
    <mergeCell ref="B165:B173"/>
    <mergeCell ref="C165:C173"/>
    <mergeCell ref="A174:A175"/>
    <mergeCell ref="B174:B175"/>
    <mergeCell ref="C174:C175"/>
    <mergeCell ref="A178:A201"/>
    <mergeCell ref="B178:B201"/>
    <mergeCell ref="C178:C201"/>
    <mergeCell ref="A120:A144"/>
    <mergeCell ref="B120:B144"/>
    <mergeCell ref="C120:C144"/>
    <mergeCell ref="A145:A149"/>
    <mergeCell ref="B145:B149"/>
    <mergeCell ref="C145:C149"/>
    <mergeCell ref="A150:A164"/>
    <mergeCell ref="B150:B164"/>
    <mergeCell ref="C150:C164"/>
    <mergeCell ref="A67:A70"/>
    <mergeCell ref="B67:B70"/>
    <mergeCell ref="C67:C70"/>
    <mergeCell ref="A71:A114"/>
    <mergeCell ref="B71:B114"/>
    <mergeCell ref="C71:C114"/>
    <mergeCell ref="A115:A117"/>
    <mergeCell ref="B115:B117"/>
    <mergeCell ref="C115:C117"/>
    <mergeCell ref="A38:A41"/>
    <mergeCell ref="B38:B41"/>
    <mergeCell ref="C38:C41"/>
    <mergeCell ref="A42:A51"/>
    <mergeCell ref="B42:B51"/>
    <mergeCell ref="C42:C51"/>
    <mergeCell ref="A52:A66"/>
    <mergeCell ref="B52:B66"/>
    <mergeCell ref="C52:C66"/>
    <mergeCell ref="A35:A37"/>
    <mergeCell ref="B35:B37"/>
    <mergeCell ref="C35:C37"/>
    <mergeCell ref="A14:A18"/>
    <mergeCell ref="B14:B18"/>
    <mergeCell ref="C14:C18"/>
    <mergeCell ref="A19:A29"/>
    <mergeCell ref="B19:B29"/>
    <mergeCell ref="C19:C29"/>
    <mergeCell ref="O7:R8"/>
    <mergeCell ref="A31:A34"/>
    <mergeCell ref="B31:B34"/>
    <mergeCell ref="C31:C34"/>
    <mergeCell ref="S7:V8"/>
    <mergeCell ref="A8:C8"/>
    <mergeCell ref="D8:F8"/>
    <mergeCell ref="A10:A11"/>
    <mergeCell ref="B10:B11"/>
    <mergeCell ref="C10:C11"/>
    <mergeCell ref="A7:F7"/>
    <mergeCell ref="G7:J8"/>
    <mergeCell ref="K7:N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D157D52FA0264E9A7F0BE2EF8C27FD" ma:contentTypeVersion="6" ma:contentTypeDescription="Crear nuevo documento." ma:contentTypeScope="" ma:versionID="8cd8fb742ae4d006ecdb467cf941c513">
  <xsd:schema xmlns:xsd="http://www.w3.org/2001/XMLSchema" xmlns:xs="http://www.w3.org/2001/XMLSchema" xmlns:p="http://schemas.microsoft.com/office/2006/metadata/properties" xmlns:ns2="ae949776-4767-4226-814a-711baaeeb010" targetNamespace="http://schemas.microsoft.com/office/2006/metadata/properties" ma:root="true" ma:fieldsID="ae97d86d512e10f4694ccf92ee6e1396" ns2:_="">
    <xsd:import namespace="ae949776-4767-4226-814a-711baaeeb010"/>
    <xsd:element name="properties">
      <xsd:complexType>
        <xsd:sequence>
          <xsd:element name="documentManagement">
            <xsd:complexType>
              <xsd:all>
                <xsd:element ref="ns2:Dependencia" minOccurs="0"/>
                <xsd:element ref="ns2:Tema" minOccurs="0"/>
                <xsd:element ref="ns2:Vigencia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49776-4767-4226-814a-711baaeeb010" elementFormDefault="qualified">
    <xsd:import namespace="http://schemas.microsoft.com/office/2006/documentManagement/types"/>
    <xsd:import namespace="http://schemas.microsoft.com/office/infopath/2007/PartnerControls"/>
    <xsd:element name="Dependencia" ma:index="8" nillable="true" ma:displayName="Dependencia" ma:internalName="Dependencia">
      <xsd:simpleType>
        <xsd:restriction base="dms:Text">
          <xsd:maxLength value="255"/>
        </xsd:restriction>
      </xsd:simpleType>
    </xsd:element>
    <xsd:element name="Tema" ma:index="9" nillable="true" ma:displayName="Tema" ma:default="Centros de Instrucción" ma:format="Dropdown" ma:internalName="Tema">
      <xsd:simpleType>
        <xsd:restriction base="dms:Choice">
          <xsd:enumeration value="Centros de Instrucción"/>
          <xsd:enumeration value="Oferta y Demanda"/>
          <xsd:enumeration value="Origen - Destino"/>
          <xsd:enumeration value="Pasajeros kilómetros y toneladas"/>
          <xsd:enumeration value="Tráfico de Aeropuertos"/>
          <xsd:enumeration value="Emisiones C02 – CORSIA"/>
          <xsd:enumeration value="Actividades Conexas"/>
          <xsd:enumeration value="Actividades Conexas Talleres"/>
          <xsd:enumeration value="Trabajos Aéreos Especiales"/>
          <xsd:enumeration value="Aviación Agrícola"/>
          <xsd:enumeration value="Infografía"/>
        </xsd:restriction>
      </xsd:simpleType>
    </xsd:element>
    <xsd:element name="Vigencia" ma:index="10" nillable="true" ma:displayName="Vigencia" ma:internalName="Vigencia">
      <xsd:simpleType>
        <xsd:restriction base="dms:Text">
          <xsd:maxLength value="255"/>
        </xsd:restriction>
      </xsd:simpleType>
    </xsd:element>
    <xsd:element name="Formato" ma:index="11" nillable="true" ma:displayName="Formato" ma:default="/Style%20Library/Images/xls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2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a xmlns="ae949776-4767-4226-814a-711baaeeb010">Oferta y Demanda</Tema>
    <Vigencia xmlns="ae949776-4767-4226-814a-711baaeeb010">2022</Vigencia>
    <Dependencia xmlns="ae949776-4767-4226-814a-711baaeeb010">Transporte Aéreo</Dependencia>
    <Formato xmlns="ae949776-4767-4226-814a-711baaeeb010">/Style%20Library/Images/xls.svg</Formato>
    <Orden xmlns="ae949776-4767-4226-814a-711baaeeb01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FE52C0-1214-48EB-A99A-830877B35DC1}"/>
</file>

<file path=customXml/itemProps2.xml><?xml version="1.0" encoding="utf-8"?>
<ds:datastoreItem xmlns:ds="http://schemas.openxmlformats.org/officeDocument/2006/customXml" ds:itemID="{2D3C0804-8C87-48B0-BD41-ACCC4938E11C}">
  <ds:schemaRefs>
    <ds:schemaRef ds:uri="http://schemas.microsoft.com/office/2006/metadata/properties"/>
    <ds:schemaRef ds:uri="http://schemas.microsoft.com/office/infopath/2007/PartnerControls"/>
    <ds:schemaRef ds:uri="ae949776-4767-4226-814a-711baaeeb010"/>
  </ds:schemaRefs>
</ds:datastoreItem>
</file>

<file path=customXml/itemProps3.xml><?xml version="1.0" encoding="utf-8"?>
<ds:datastoreItem xmlns:ds="http://schemas.openxmlformats.org/officeDocument/2006/customXml" ds:itemID="{729C28E0-1607-4BF0-9B1E-2639E71888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BOLETÍN</vt:lpstr>
      <vt:lpstr>CONTENIDO</vt:lpstr>
      <vt:lpstr>ALCANCE</vt:lpstr>
      <vt:lpstr>CONCEPTOS</vt:lpstr>
      <vt:lpstr>CUADRO 1</vt:lpstr>
      <vt:lpstr>CUADRO 2</vt:lpstr>
      <vt:lpstr>CUADRO 3</vt:lpstr>
      <vt:lpstr>CUADRO 4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Estadísticas de Oferta y Demanda - Transporte Pasajeros Enero 2022</dc:title>
  <dc:creator>Estefania Diaz Cobos</dc:creator>
  <cp:lastModifiedBy>Estefania Diaz Cobos</cp:lastModifiedBy>
  <cp:lastPrinted>2022-01-31T14:31:42Z</cp:lastPrinted>
  <dcterms:created xsi:type="dcterms:W3CDTF">2022-01-28T14:43:58Z</dcterms:created>
  <dcterms:modified xsi:type="dcterms:W3CDTF">2022-05-31T22:35:27Z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0x010100BDD157D52FA0264E9A7F0BE2EF8C27FD</vt:lpwstr>
  </property>
</Properties>
</file>